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jmu-my.sharepoint.com/personal/cbemfere_ljmu_ac_uk/Documents/#LJMU/ROCK DATA BASE CONTRIBUTION TC304 ISSMGE/"/>
    </mc:Choice>
  </mc:AlternateContent>
  <xr:revisionPtr revIDLastSave="75" documentId="13_ncr:1_{0E4FE9AF-BFF1-4807-BC37-52A90891B334}" xr6:coauthVersionLast="47" xr6:coauthVersionMax="47" xr10:uidLastSave="{03CC82AB-BA81-4E07-9E52-D8964C47E219}"/>
  <bookViews>
    <workbookView xWindow="-110" yWindow="-110" windowWidth="19420" windowHeight="10420" xr2:uid="{036839AB-64AD-44B1-BDCB-6083A03B0086}"/>
  </bookViews>
  <sheets>
    <sheet name="Database 4025" sheetId="1" r:id="rId1"/>
  </sheets>
  <definedNames>
    <definedName name="_xlnm._FilterDatabase" localSheetId="0" hidden="1">'Database 4025'!$D$1:$D$4039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026" i="1" l="1"/>
  <c r="F4026" i="1"/>
  <c r="R4025" i="1"/>
  <c r="F4025" i="1"/>
  <c r="F4024" i="1"/>
  <c r="R4023" i="1"/>
  <c r="F4023" i="1"/>
  <c r="R4022" i="1"/>
  <c r="F4022" i="1"/>
  <c r="F4021" i="1"/>
  <c r="R4020" i="1"/>
  <c r="F4020" i="1"/>
  <c r="F4019" i="1"/>
  <c r="R4018" i="1"/>
  <c r="F4018" i="1"/>
  <c r="R4017" i="1"/>
  <c r="F4017" i="1"/>
  <c r="R4016" i="1"/>
  <c r="F4016" i="1"/>
  <c r="R4015" i="1"/>
  <c r="F4015" i="1"/>
  <c r="R4014" i="1"/>
  <c r="F4014" i="1"/>
  <c r="F4013" i="1"/>
  <c r="R4012" i="1"/>
  <c r="F4012" i="1"/>
  <c r="F4011" i="1"/>
  <c r="R4010" i="1"/>
  <c r="F4010" i="1"/>
  <c r="R4009" i="1"/>
  <c r="F4009" i="1"/>
  <c r="R4008" i="1"/>
  <c r="F4008" i="1"/>
  <c r="F4007" i="1"/>
  <c r="R4006" i="1"/>
  <c r="F4006" i="1"/>
  <c r="R4005" i="1"/>
  <c r="F4005" i="1"/>
  <c r="R4004" i="1"/>
  <c r="F4004" i="1"/>
  <c r="R4003" i="1"/>
  <c r="P4003" i="1"/>
  <c r="P4002" i="1"/>
  <c r="P4001" i="1"/>
  <c r="R4000" i="1"/>
  <c r="P4000" i="1"/>
  <c r="R3999" i="1"/>
  <c r="P3999" i="1"/>
  <c r="R3998" i="1"/>
  <c r="P3998" i="1"/>
  <c r="P3997" i="1"/>
  <c r="P3996" i="1"/>
  <c r="P3995" i="1"/>
  <c r="R3994" i="1"/>
  <c r="P3994" i="1"/>
  <c r="P3993" i="1"/>
  <c r="R3992" i="1"/>
  <c r="P3992" i="1"/>
  <c r="P3991" i="1"/>
  <c r="P3990" i="1"/>
  <c r="P3989" i="1"/>
  <c r="P3988" i="1"/>
  <c r="P3987" i="1"/>
  <c r="R3986" i="1"/>
  <c r="P3986" i="1"/>
  <c r="P3985" i="1"/>
  <c r="P3984" i="1"/>
  <c r="P3983" i="1"/>
  <c r="P3982" i="1"/>
  <c r="R3981" i="1"/>
  <c r="P3981" i="1"/>
  <c r="P3980" i="1"/>
  <c r="R3979" i="1"/>
  <c r="P3979" i="1"/>
  <c r="P3978" i="1"/>
  <c r="R3977" i="1"/>
  <c r="P3977" i="1"/>
  <c r="P3976" i="1"/>
  <c r="P3975" i="1"/>
  <c r="P3974" i="1"/>
  <c r="R3973" i="1"/>
  <c r="P3973" i="1"/>
  <c r="P3972" i="1"/>
  <c r="R3971" i="1"/>
  <c r="P3971" i="1"/>
  <c r="R3970" i="1"/>
  <c r="P3970" i="1"/>
  <c r="R3969" i="1"/>
  <c r="P3969" i="1"/>
  <c r="R3968" i="1"/>
  <c r="P3968" i="1"/>
  <c r="R3967" i="1"/>
  <c r="P3967" i="1"/>
  <c r="R3966" i="1"/>
  <c r="P3966" i="1"/>
  <c r="R3965" i="1"/>
  <c r="P3965" i="1"/>
  <c r="R3964" i="1"/>
  <c r="P3964" i="1"/>
  <c r="P3963" i="1"/>
  <c r="P3962" i="1"/>
  <c r="P3961" i="1"/>
  <c r="P3960" i="1"/>
  <c r="P3959" i="1"/>
  <c r="P3958" i="1"/>
  <c r="P3957" i="1"/>
  <c r="P3956" i="1"/>
  <c r="P3955" i="1"/>
  <c r="P3954" i="1"/>
  <c r="R3953" i="1"/>
  <c r="P3953" i="1"/>
  <c r="R3952" i="1"/>
  <c r="P3952" i="1"/>
  <c r="R3951" i="1"/>
  <c r="P3951" i="1"/>
  <c r="R3950" i="1"/>
  <c r="P3950" i="1"/>
  <c r="R3949" i="1"/>
  <c r="P3949" i="1"/>
  <c r="P3948" i="1"/>
  <c r="P3947" i="1"/>
  <c r="P3946" i="1"/>
  <c r="P3945" i="1"/>
  <c r="P3944" i="1"/>
  <c r="P3943" i="1"/>
  <c r="P3942" i="1"/>
  <c r="P3941" i="1"/>
  <c r="P3940" i="1"/>
  <c r="P3939" i="1"/>
  <c r="P3938" i="1"/>
  <c r="P3937" i="1"/>
  <c r="P3936" i="1"/>
  <c r="P3935" i="1"/>
  <c r="P3934" i="1"/>
  <c r="P3933" i="1"/>
  <c r="P3932" i="1"/>
  <c r="P3931" i="1"/>
  <c r="P3930" i="1"/>
  <c r="P3929" i="1"/>
  <c r="P3928" i="1"/>
  <c r="P3927" i="1"/>
  <c r="R3926" i="1"/>
  <c r="P3926" i="1"/>
  <c r="R3925" i="1"/>
  <c r="P3925" i="1"/>
  <c r="R3924" i="1"/>
  <c r="P3924" i="1"/>
  <c r="P3923" i="1"/>
  <c r="P3922" i="1"/>
  <c r="P3921" i="1"/>
  <c r="P3920" i="1"/>
  <c r="P3919" i="1"/>
  <c r="P3918" i="1"/>
  <c r="P3917" i="1"/>
  <c r="R3916" i="1"/>
  <c r="P3916" i="1"/>
  <c r="R3915" i="1"/>
  <c r="P3915" i="1"/>
  <c r="P3914" i="1"/>
  <c r="R3913" i="1"/>
  <c r="P3913" i="1"/>
  <c r="R3912" i="1"/>
  <c r="P3912" i="1"/>
  <c r="P3911" i="1"/>
  <c r="P3910" i="1"/>
  <c r="P3909" i="1"/>
  <c r="P3908" i="1"/>
  <c r="P3907" i="1"/>
  <c r="P3906" i="1"/>
  <c r="P3905" i="1"/>
  <c r="R3904" i="1"/>
  <c r="P3904" i="1"/>
  <c r="P3903" i="1"/>
  <c r="R3902" i="1"/>
  <c r="P3902" i="1"/>
  <c r="P3901" i="1"/>
  <c r="R3900" i="1"/>
  <c r="P3900" i="1"/>
  <c r="R3899" i="1"/>
  <c r="P3899" i="1"/>
  <c r="P3898" i="1"/>
  <c r="R3897" i="1"/>
  <c r="P3897" i="1"/>
  <c r="P3896" i="1"/>
  <c r="P3895" i="1"/>
  <c r="P3894" i="1"/>
  <c r="P3893" i="1"/>
  <c r="P3892" i="1"/>
  <c r="P3891" i="1"/>
  <c r="P3890" i="1"/>
  <c r="P3889" i="1"/>
  <c r="P3888" i="1"/>
  <c r="P3887" i="1"/>
  <c r="R3886" i="1"/>
  <c r="P3886" i="1"/>
  <c r="P3885" i="1"/>
  <c r="R3884" i="1"/>
  <c r="P3884" i="1"/>
  <c r="P3883" i="1"/>
  <c r="P3882" i="1"/>
  <c r="P3881" i="1"/>
  <c r="P3880" i="1"/>
  <c r="P3879" i="1"/>
  <c r="P3878" i="1"/>
  <c r="P3877" i="1"/>
  <c r="P3876" i="1"/>
  <c r="P3875" i="1"/>
  <c r="P3874" i="1"/>
  <c r="P3873" i="1"/>
  <c r="P3872" i="1"/>
  <c r="P3871" i="1"/>
  <c r="P3870" i="1"/>
  <c r="P3869" i="1"/>
  <c r="P3868" i="1"/>
  <c r="P3867" i="1"/>
  <c r="P3866" i="1"/>
  <c r="P3865" i="1"/>
  <c r="P3864" i="1"/>
  <c r="P3863" i="1"/>
  <c r="P3862" i="1"/>
  <c r="P3861" i="1"/>
  <c r="P3860" i="1"/>
  <c r="P3859" i="1"/>
  <c r="P3858" i="1"/>
  <c r="P3857" i="1"/>
  <c r="P3856" i="1"/>
  <c r="R3855" i="1"/>
  <c r="P3855" i="1"/>
  <c r="R3854" i="1"/>
  <c r="P3854" i="1"/>
  <c r="R3853" i="1"/>
  <c r="P3853" i="1"/>
  <c r="R3852" i="1"/>
  <c r="P3852" i="1"/>
  <c r="R3851" i="1"/>
  <c r="P3851" i="1"/>
  <c r="P3850" i="1"/>
  <c r="P3849" i="1"/>
  <c r="P3848" i="1"/>
  <c r="P3847" i="1"/>
  <c r="P3846" i="1"/>
  <c r="P3845" i="1"/>
  <c r="P3844" i="1"/>
  <c r="R3843" i="1"/>
  <c r="P3843" i="1"/>
  <c r="R3842" i="1"/>
  <c r="P3842" i="1"/>
  <c r="R3841" i="1"/>
  <c r="P3841" i="1"/>
  <c r="P3840" i="1"/>
  <c r="R3839" i="1"/>
  <c r="P3839" i="1"/>
  <c r="P3838" i="1"/>
  <c r="P3837" i="1"/>
  <c r="P3836" i="1"/>
  <c r="R3835" i="1"/>
  <c r="P3835" i="1"/>
  <c r="R3834" i="1"/>
  <c r="P3834" i="1"/>
  <c r="R3833" i="1"/>
  <c r="F3833" i="1"/>
  <c r="R3832" i="1"/>
  <c r="F3832" i="1"/>
  <c r="R3831" i="1"/>
  <c r="F3831" i="1"/>
  <c r="R3830" i="1"/>
  <c r="F3830" i="1"/>
  <c r="R3829" i="1"/>
  <c r="F3829" i="1"/>
  <c r="R3828" i="1"/>
  <c r="F3828" i="1"/>
  <c r="R3827" i="1"/>
  <c r="F3827" i="1"/>
  <c r="R3826" i="1"/>
  <c r="F3826" i="1"/>
  <c r="R3825" i="1"/>
  <c r="F3825" i="1"/>
  <c r="R3824" i="1"/>
  <c r="F3824" i="1"/>
  <c r="R3823" i="1"/>
  <c r="F3823" i="1"/>
  <c r="R3822" i="1"/>
  <c r="F3822" i="1"/>
  <c r="R3821" i="1"/>
  <c r="F3821" i="1"/>
  <c r="R3820" i="1"/>
  <c r="F3820" i="1"/>
  <c r="R3819" i="1"/>
  <c r="F3819" i="1"/>
  <c r="R3818" i="1"/>
  <c r="F3818" i="1"/>
  <c r="R3817" i="1"/>
  <c r="F3817" i="1"/>
  <c r="R3816" i="1"/>
  <c r="F3816" i="1"/>
  <c r="R3815" i="1"/>
  <c r="F3815" i="1"/>
  <c r="R3814" i="1"/>
  <c r="F3814" i="1"/>
  <c r="R3813" i="1"/>
  <c r="F3813" i="1"/>
  <c r="R3812" i="1"/>
  <c r="F3812" i="1"/>
  <c r="R3811" i="1"/>
  <c r="F3811" i="1"/>
  <c r="R3810" i="1"/>
  <c r="F3810" i="1"/>
  <c r="R3809" i="1"/>
  <c r="F3809" i="1"/>
  <c r="R3808" i="1"/>
  <c r="F3808" i="1"/>
  <c r="R3807" i="1"/>
  <c r="F3807" i="1"/>
  <c r="R3806" i="1"/>
  <c r="F3806" i="1"/>
  <c r="R3805" i="1"/>
  <c r="F3805" i="1"/>
  <c r="R3804" i="1"/>
  <c r="F3804" i="1"/>
  <c r="R3803" i="1"/>
  <c r="F3803" i="1"/>
  <c r="R3802" i="1"/>
  <c r="F3802" i="1"/>
  <c r="R3801" i="1"/>
  <c r="F3801" i="1"/>
  <c r="R3800" i="1"/>
  <c r="F3800" i="1"/>
  <c r="R3799" i="1"/>
  <c r="F3799" i="1"/>
  <c r="R3798" i="1"/>
  <c r="F3798" i="1"/>
  <c r="R3797" i="1"/>
  <c r="F3797" i="1"/>
  <c r="R3796" i="1"/>
  <c r="F3796" i="1"/>
  <c r="R3795" i="1"/>
  <c r="F3795" i="1"/>
  <c r="R3794" i="1"/>
  <c r="F3794" i="1"/>
  <c r="R3789" i="1"/>
  <c r="R3788" i="1"/>
  <c r="R3787" i="1"/>
  <c r="R3786" i="1"/>
  <c r="R3785" i="1"/>
  <c r="R3784" i="1"/>
  <c r="R3783" i="1"/>
  <c r="R3782" i="1"/>
  <c r="R3777" i="1"/>
  <c r="R3776" i="1"/>
  <c r="R3775" i="1"/>
  <c r="R3774" i="1"/>
  <c r="R3750" i="1"/>
  <c r="F3750" i="1"/>
  <c r="R3749" i="1"/>
  <c r="F3749" i="1"/>
  <c r="R3748" i="1"/>
  <c r="F3748" i="1"/>
  <c r="R3747" i="1"/>
  <c r="F3747" i="1"/>
  <c r="R3746" i="1"/>
  <c r="F3746" i="1"/>
  <c r="R3745" i="1"/>
  <c r="F3745" i="1"/>
  <c r="R3744" i="1"/>
  <c r="F3744" i="1"/>
  <c r="R3743" i="1"/>
  <c r="F3743" i="1"/>
  <c r="R3742" i="1"/>
  <c r="F3742" i="1"/>
  <c r="R3741" i="1"/>
  <c r="F3741" i="1"/>
  <c r="R3740" i="1"/>
  <c r="F3740" i="1"/>
  <c r="R3739" i="1"/>
  <c r="F3739" i="1"/>
  <c r="R3738" i="1"/>
  <c r="F3738" i="1"/>
  <c r="R3737" i="1"/>
  <c r="F3737" i="1"/>
  <c r="R3736" i="1"/>
  <c r="F3736" i="1"/>
  <c r="F3673" i="1"/>
  <c r="F3672" i="1"/>
  <c r="R3671" i="1"/>
  <c r="F3671" i="1"/>
  <c r="R3670" i="1"/>
  <c r="F3670" i="1"/>
  <c r="R3669" i="1"/>
  <c r="F3669" i="1"/>
  <c r="R3668" i="1"/>
  <c r="F3668" i="1"/>
  <c r="R3667" i="1"/>
  <c r="F3667" i="1"/>
  <c r="R3666" i="1"/>
  <c r="F3666" i="1"/>
  <c r="F3665" i="1"/>
  <c r="F3664" i="1"/>
  <c r="F3663" i="1"/>
  <c r="R3662" i="1"/>
  <c r="F3662" i="1"/>
  <c r="F3661" i="1"/>
  <c r="R3660" i="1"/>
  <c r="F3660" i="1"/>
  <c r="R3659" i="1"/>
  <c r="F3659" i="1"/>
  <c r="R3658" i="1"/>
  <c r="F3658" i="1"/>
  <c r="R3657" i="1"/>
  <c r="F3657" i="1"/>
  <c r="R3656" i="1"/>
  <c r="F3656" i="1"/>
  <c r="R3655" i="1"/>
  <c r="F3655" i="1"/>
  <c r="R3654" i="1"/>
  <c r="F3654" i="1"/>
  <c r="R3653" i="1"/>
  <c r="F3653" i="1"/>
  <c r="R3652" i="1"/>
  <c r="F3652" i="1"/>
  <c r="R3651" i="1"/>
  <c r="F3651" i="1"/>
  <c r="R3650" i="1"/>
  <c r="F3650" i="1"/>
  <c r="R3649" i="1"/>
  <c r="F3649" i="1"/>
  <c r="R3648" i="1"/>
  <c r="F3648" i="1"/>
  <c r="F3647" i="1"/>
  <c r="F3646" i="1"/>
  <c r="F3645" i="1"/>
  <c r="F3644" i="1"/>
  <c r="F3643" i="1"/>
  <c r="F3642" i="1"/>
  <c r="F3641" i="1"/>
  <c r="F3640" i="1"/>
  <c r="R3639" i="1"/>
  <c r="F3639" i="1"/>
  <c r="R3638" i="1"/>
  <c r="F3638" i="1"/>
  <c r="R3637" i="1"/>
  <c r="F3637" i="1"/>
  <c r="R3636" i="1"/>
  <c r="F3636" i="1"/>
  <c r="R3635" i="1"/>
  <c r="F3635" i="1"/>
  <c r="R3634" i="1"/>
  <c r="F3634" i="1"/>
  <c r="R3633" i="1"/>
  <c r="F3633" i="1"/>
  <c r="R3632" i="1"/>
  <c r="F3632" i="1"/>
  <c r="R3631" i="1"/>
  <c r="F3631" i="1"/>
  <c r="R3630" i="1"/>
  <c r="F3630" i="1"/>
  <c r="F3629" i="1"/>
  <c r="F3628" i="1"/>
  <c r="F3627" i="1"/>
  <c r="F3626" i="1"/>
  <c r="F3625" i="1"/>
  <c r="F3624" i="1"/>
  <c r="F3623" i="1"/>
  <c r="F3622" i="1"/>
  <c r="F3621" i="1"/>
  <c r="F3620" i="1"/>
  <c r="F3619" i="1"/>
  <c r="F3618" i="1"/>
  <c r="F3617" i="1"/>
  <c r="F3616" i="1"/>
  <c r="F3615" i="1"/>
  <c r="F3614" i="1"/>
  <c r="F3613" i="1"/>
  <c r="F3612" i="1"/>
  <c r="F3611" i="1"/>
  <c r="F3610" i="1"/>
  <c r="F3609" i="1"/>
  <c r="F3608" i="1"/>
  <c r="F3607" i="1"/>
  <c r="F3606" i="1"/>
  <c r="F3605" i="1"/>
  <c r="F3604" i="1"/>
  <c r="F3603" i="1"/>
  <c r="P3602" i="1"/>
  <c r="F3602" i="1"/>
  <c r="P3601" i="1"/>
  <c r="F3601" i="1"/>
  <c r="P3600" i="1"/>
  <c r="F3600" i="1"/>
  <c r="P3599" i="1"/>
  <c r="F3599" i="1"/>
  <c r="P3598" i="1"/>
  <c r="F3598" i="1"/>
  <c r="P3597" i="1"/>
  <c r="F3597" i="1"/>
  <c r="P3596" i="1"/>
  <c r="F3596" i="1"/>
  <c r="P3595" i="1"/>
  <c r="F3595" i="1"/>
  <c r="P3594" i="1"/>
  <c r="F3594" i="1"/>
  <c r="P3593" i="1"/>
  <c r="F3593" i="1"/>
  <c r="P3592" i="1"/>
  <c r="F3592" i="1"/>
  <c r="P3591" i="1"/>
  <c r="F3591" i="1"/>
  <c r="P3590" i="1"/>
  <c r="F3590" i="1"/>
  <c r="P3589" i="1"/>
  <c r="F3589" i="1"/>
  <c r="P3588" i="1"/>
  <c r="F3588" i="1"/>
  <c r="P3587" i="1"/>
  <c r="F3587" i="1"/>
  <c r="P3586" i="1"/>
  <c r="F3586" i="1"/>
  <c r="R3585" i="1"/>
  <c r="P3585" i="1"/>
  <c r="F3585" i="1"/>
  <c r="R3584" i="1"/>
  <c r="P3584" i="1"/>
  <c r="F3584" i="1"/>
  <c r="R3583" i="1"/>
  <c r="P3583" i="1"/>
  <c r="F3583" i="1"/>
  <c r="R3582" i="1"/>
  <c r="P3582" i="1"/>
  <c r="F3582" i="1"/>
  <c r="R3581" i="1"/>
  <c r="P3581" i="1"/>
  <c r="F3581" i="1"/>
  <c r="P3580" i="1"/>
  <c r="F3580" i="1"/>
  <c r="P3579" i="1"/>
  <c r="F3579" i="1"/>
  <c r="P3578" i="1"/>
  <c r="F3578" i="1"/>
  <c r="P3577" i="1"/>
  <c r="F3577" i="1"/>
  <c r="P3576" i="1"/>
  <c r="F3576" i="1"/>
  <c r="P3575" i="1"/>
  <c r="F3575" i="1"/>
  <c r="P3574" i="1"/>
  <c r="F3574" i="1"/>
  <c r="P3573" i="1"/>
  <c r="F3573" i="1"/>
  <c r="P3572" i="1"/>
  <c r="F3572" i="1"/>
  <c r="R3571" i="1"/>
  <c r="P3571" i="1"/>
  <c r="F3571" i="1"/>
  <c r="R3570" i="1"/>
  <c r="P3570" i="1"/>
  <c r="F3570" i="1"/>
  <c r="R3569" i="1"/>
  <c r="P3569" i="1"/>
  <c r="F3569" i="1"/>
  <c r="R3568" i="1"/>
  <c r="P3568" i="1"/>
  <c r="F3568" i="1"/>
  <c r="R3567" i="1"/>
  <c r="P3567" i="1"/>
  <c r="F3567" i="1"/>
  <c r="R3566" i="1"/>
  <c r="P3566" i="1"/>
  <c r="F3566" i="1"/>
  <c r="R3565" i="1"/>
  <c r="P3565" i="1"/>
  <c r="F3565" i="1"/>
  <c r="R3564" i="1"/>
  <c r="P3564" i="1"/>
  <c r="F3564" i="1"/>
  <c r="P3563" i="1"/>
  <c r="F3563" i="1"/>
  <c r="R3562" i="1"/>
  <c r="P3562" i="1"/>
  <c r="F3562" i="1"/>
  <c r="R3561" i="1"/>
  <c r="P3561" i="1"/>
  <c r="F3561" i="1"/>
  <c r="R3560" i="1"/>
  <c r="P3560" i="1"/>
  <c r="F3560" i="1"/>
  <c r="R3559" i="1"/>
  <c r="P3559" i="1"/>
  <c r="F3559" i="1"/>
  <c r="R3558" i="1"/>
  <c r="P3558" i="1"/>
  <c r="F3558" i="1"/>
  <c r="R3557" i="1"/>
  <c r="P3557" i="1"/>
  <c r="F3557" i="1"/>
  <c r="R3556" i="1"/>
  <c r="P3556" i="1"/>
  <c r="F3556" i="1"/>
  <c r="R3555" i="1"/>
  <c r="P3555" i="1"/>
  <c r="F3555" i="1"/>
  <c r="R3554" i="1"/>
  <c r="P3554" i="1"/>
  <c r="F3554" i="1"/>
  <c r="R3553" i="1"/>
  <c r="P3553" i="1"/>
  <c r="F3553" i="1"/>
  <c r="R3552" i="1"/>
  <c r="P3552" i="1"/>
  <c r="F3552" i="1"/>
  <c r="R3551" i="1"/>
  <c r="P3551" i="1"/>
  <c r="F3551" i="1"/>
  <c r="P3550" i="1"/>
  <c r="F3550" i="1"/>
  <c r="P3549" i="1"/>
  <c r="F3549" i="1"/>
  <c r="P3548" i="1"/>
  <c r="F3548" i="1"/>
  <c r="P3547" i="1"/>
  <c r="F3547" i="1"/>
  <c r="P3546" i="1"/>
  <c r="F3546" i="1"/>
  <c r="R3545" i="1"/>
  <c r="P3545" i="1"/>
  <c r="F3545" i="1"/>
  <c r="R3544" i="1"/>
  <c r="P3544" i="1"/>
  <c r="F3544" i="1"/>
  <c r="R3543" i="1"/>
  <c r="P3543" i="1"/>
  <c r="F3543" i="1"/>
  <c r="R3542" i="1"/>
  <c r="P3542" i="1"/>
  <c r="F3542" i="1"/>
  <c r="R3541" i="1"/>
  <c r="P3541" i="1"/>
  <c r="F3541" i="1"/>
  <c r="P3540" i="1"/>
  <c r="F3540" i="1"/>
  <c r="P3539" i="1"/>
  <c r="F3539" i="1"/>
  <c r="P3538" i="1"/>
  <c r="F3538" i="1"/>
  <c r="P3537" i="1"/>
  <c r="F3537" i="1"/>
  <c r="P3536" i="1"/>
  <c r="F3536" i="1"/>
  <c r="P3535" i="1"/>
  <c r="F3535" i="1"/>
  <c r="P3534" i="1"/>
  <c r="F3534" i="1"/>
  <c r="P3533" i="1"/>
  <c r="F3533" i="1"/>
  <c r="P3532" i="1"/>
  <c r="F3532" i="1"/>
  <c r="P3531" i="1"/>
  <c r="F3531" i="1"/>
  <c r="P3530" i="1"/>
  <c r="F3530" i="1"/>
  <c r="P3529" i="1"/>
  <c r="F3529" i="1"/>
  <c r="P3528" i="1"/>
  <c r="F3528" i="1"/>
  <c r="P3527" i="1"/>
  <c r="F3527" i="1"/>
  <c r="P3526" i="1"/>
  <c r="F3526" i="1"/>
  <c r="P3525" i="1"/>
  <c r="F3525" i="1"/>
  <c r="P3524" i="1"/>
  <c r="F3524" i="1"/>
  <c r="P3523" i="1"/>
  <c r="F3523" i="1"/>
  <c r="P3522" i="1"/>
  <c r="F3522" i="1"/>
  <c r="P3521" i="1"/>
  <c r="F3521" i="1"/>
  <c r="P3520" i="1"/>
  <c r="F3520" i="1"/>
  <c r="P3519" i="1"/>
  <c r="F3519" i="1"/>
  <c r="P3518" i="1"/>
  <c r="F3518" i="1"/>
  <c r="P3517" i="1"/>
  <c r="F3517" i="1"/>
  <c r="P3516" i="1"/>
  <c r="F3516" i="1"/>
  <c r="P3515" i="1"/>
  <c r="F3515" i="1"/>
  <c r="P3514" i="1"/>
  <c r="F3514" i="1"/>
  <c r="P3513" i="1"/>
  <c r="F3513" i="1"/>
  <c r="P3512" i="1"/>
  <c r="F3512" i="1"/>
  <c r="P3511" i="1"/>
  <c r="F3511" i="1"/>
  <c r="P3510" i="1"/>
  <c r="F3510" i="1"/>
  <c r="R3509" i="1"/>
  <c r="R3508" i="1"/>
  <c r="R3507" i="1"/>
  <c r="R3506" i="1"/>
  <c r="R3505" i="1"/>
  <c r="R3504" i="1"/>
  <c r="R3479" i="1"/>
  <c r="R3478" i="1"/>
  <c r="R3477" i="1"/>
  <c r="R3476" i="1"/>
  <c r="R3475" i="1"/>
  <c r="R3474" i="1"/>
  <c r="R3473" i="1"/>
  <c r="R3472" i="1"/>
  <c r="R3471" i="1"/>
  <c r="R3443" i="1"/>
  <c r="R3440" i="1"/>
  <c r="R3438" i="1"/>
  <c r="R3437" i="1"/>
  <c r="R3436" i="1"/>
  <c r="R3435" i="1"/>
  <c r="R3426" i="1"/>
  <c r="R3425" i="1"/>
  <c r="R3419" i="1"/>
  <c r="R3385" i="1"/>
  <c r="R3384" i="1"/>
  <c r="R3383" i="1"/>
  <c r="R3382" i="1"/>
  <c r="R3381" i="1"/>
  <c r="R3380" i="1"/>
  <c r="R3379" i="1"/>
  <c r="R3378" i="1"/>
  <c r="R3377" i="1"/>
  <c r="R3376" i="1"/>
  <c r="R3375" i="1"/>
  <c r="R3374" i="1"/>
  <c r="R3373" i="1"/>
  <c r="R3372" i="1"/>
  <c r="R3371" i="1"/>
  <c r="R3370" i="1"/>
  <c r="R3369" i="1"/>
  <c r="R3368" i="1"/>
  <c r="R3367" i="1"/>
  <c r="R3366" i="1"/>
  <c r="R3365" i="1"/>
  <c r="R3364" i="1"/>
  <c r="R3363" i="1"/>
  <c r="R3362" i="1"/>
  <c r="R3361" i="1"/>
  <c r="R3360" i="1"/>
  <c r="R3359" i="1"/>
  <c r="R3358" i="1"/>
  <c r="R3357" i="1"/>
  <c r="R3356" i="1"/>
  <c r="R3355" i="1"/>
  <c r="R3354" i="1"/>
  <c r="R3353" i="1"/>
  <c r="R3352" i="1"/>
  <c r="R3351" i="1"/>
  <c r="R3350" i="1"/>
  <c r="R3349" i="1"/>
  <c r="R3348" i="1"/>
  <c r="R3347" i="1"/>
  <c r="R3346" i="1"/>
  <c r="R3345" i="1"/>
  <c r="R3344" i="1"/>
  <c r="R3343" i="1"/>
  <c r="R3342" i="1"/>
  <c r="R3341" i="1"/>
  <c r="R3340" i="1"/>
  <c r="R3339" i="1"/>
  <c r="R3338" i="1"/>
  <c r="R3337" i="1"/>
  <c r="R3336" i="1"/>
  <c r="R3335" i="1"/>
  <c r="R3334" i="1"/>
  <c r="R3333" i="1"/>
  <c r="R3332" i="1"/>
  <c r="R3331" i="1"/>
  <c r="R3320" i="1"/>
  <c r="R3319" i="1"/>
  <c r="R3318" i="1"/>
  <c r="R3317" i="1"/>
  <c r="R3316" i="1"/>
  <c r="R3299" i="1"/>
  <c r="R3298" i="1"/>
  <c r="R3297" i="1"/>
  <c r="R3296" i="1"/>
  <c r="R3295" i="1"/>
  <c r="R3294" i="1"/>
  <c r="R3293" i="1"/>
  <c r="R3292" i="1"/>
  <c r="R3291" i="1"/>
  <c r="R3290" i="1"/>
  <c r="R3289" i="1"/>
  <c r="R3288" i="1"/>
  <c r="R3287" i="1"/>
  <c r="R3286" i="1"/>
  <c r="R3285" i="1"/>
  <c r="R3284" i="1"/>
  <c r="R3283" i="1"/>
  <c r="R3282" i="1"/>
  <c r="F3282" i="1"/>
  <c r="R3281" i="1"/>
  <c r="F3281" i="1"/>
  <c r="R3280" i="1"/>
  <c r="F3280" i="1"/>
  <c r="R3279" i="1"/>
  <c r="F3279" i="1"/>
  <c r="R3278" i="1"/>
  <c r="F3278" i="1"/>
  <c r="R3277" i="1"/>
  <c r="F3277" i="1"/>
  <c r="R3276" i="1"/>
  <c r="F3276" i="1"/>
  <c r="R3275" i="1"/>
  <c r="F3275" i="1"/>
  <c r="R3274" i="1"/>
  <c r="F3274" i="1"/>
  <c r="R3273" i="1"/>
  <c r="F3273" i="1"/>
  <c r="R3272" i="1"/>
  <c r="F3272" i="1"/>
  <c r="R3271" i="1"/>
  <c r="F3271" i="1"/>
  <c r="R3270" i="1"/>
  <c r="F3270" i="1"/>
  <c r="R3269" i="1"/>
  <c r="F3269" i="1"/>
  <c r="F3268" i="1"/>
  <c r="F3267" i="1"/>
  <c r="R3266" i="1"/>
  <c r="F3266" i="1"/>
  <c r="R3265" i="1"/>
  <c r="F3265" i="1"/>
  <c r="R3264" i="1"/>
  <c r="F3264" i="1"/>
  <c r="R3263" i="1"/>
  <c r="F3263" i="1"/>
  <c r="R3262" i="1"/>
  <c r="F3262" i="1"/>
  <c r="R3261" i="1"/>
  <c r="F3261" i="1"/>
  <c r="R3260" i="1"/>
  <c r="F3260" i="1"/>
  <c r="R3259" i="1"/>
  <c r="F3259" i="1"/>
  <c r="R3258" i="1"/>
  <c r="F3258" i="1"/>
  <c r="R3257" i="1"/>
  <c r="F3257" i="1"/>
  <c r="F3256" i="1"/>
  <c r="F3255" i="1"/>
  <c r="F3254" i="1"/>
  <c r="F3253" i="1"/>
  <c r="F3252" i="1"/>
  <c r="F3251" i="1"/>
  <c r="F3250" i="1"/>
  <c r="F3249" i="1"/>
  <c r="F3248" i="1"/>
  <c r="F3247" i="1"/>
  <c r="F3246" i="1"/>
  <c r="R3245" i="1"/>
  <c r="F3245" i="1"/>
  <c r="R3244" i="1"/>
  <c r="F3244" i="1"/>
  <c r="R3243" i="1"/>
  <c r="F3243" i="1"/>
  <c r="R3242" i="1"/>
  <c r="F3242" i="1"/>
  <c r="R3241" i="1"/>
  <c r="F3241" i="1"/>
  <c r="R3240" i="1"/>
  <c r="F3240" i="1"/>
  <c r="R3239" i="1"/>
  <c r="F3239" i="1"/>
  <c r="R3238" i="1"/>
  <c r="F3238" i="1"/>
  <c r="R3237" i="1"/>
  <c r="F3237" i="1"/>
  <c r="R3236" i="1"/>
  <c r="F3236" i="1"/>
  <c r="R3235" i="1"/>
  <c r="F3235" i="1"/>
  <c r="R3234" i="1"/>
  <c r="F3234" i="1"/>
  <c r="R3233" i="1"/>
  <c r="F3233" i="1"/>
  <c r="R3232" i="1"/>
  <c r="F3232" i="1"/>
  <c r="R3231" i="1"/>
  <c r="F3231" i="1"/>
  <c r="R3230" i="1"/>
  <c r="F3230" i="1"/>
  <c r="R3229" i="1"/>
  <c r="F3229" i="1"/>
  <c r="R3228" i="1"/>
  <c r="F3228" i="1"/>
  <c r="R3227" i="1"/>
  <c r="F3227" i="1"/>
  <c r="R3226" i="1"/>
  <c r="F3226" i="1"/>
  <c r="R3225" i="1"/>
  <c r="F3225" i="1"/>
  <c r="R3222" i="1"/>
  <c r="R3220" i="1"/>
  <c r="R3219" i="1"/>
  <c r="R3218" i="1"/>
  <c r="R3217" i="1"/>
  <c r="R3216" i="1"/>
  <c r="R3215" i="1"/>
  <c r="R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R3183" i="1"/>
  <c r="F3183" i="1"/>
  <c r="R3182" i="1"/>
  <c r="F3182" i="1"/>
  <c r="R3181" i="1"/>
  <c r="F3181" i="1"/>
  <c r="R3180" i="1"/>
  <c r="F3180" i="1"/>
  <c r="R3179" i="1"/>
  <c r="F3179" i="1"/>
  <c r="R3178" i="1"/>
  <c r="F3178" i="1"/>
  <c r="R3177" i="1"/>
  <c r="F3177" i="1"/>
  <c r="R3176" i="1"/>
  <c r="F3176" i="1"/>
  <c r="R3175" i="1"/>
  <c r="F3175" i="1"/>
  <c r="R3174" i="1"/>
  <c r="F3174" i="1"/>
  <c r="P3173" i="1"/>
  <c r="F3173" i="1"/>
  <c r="P3172" i="1"/>
  <c r="F3172" i="1"/>
  <c r="P3171" i="1"/>
  <c r="F3171" i="1"/>
  <c r="P3170" i="1"/>
  <c r="F3170" i="1"/>
  <c r="P3169" i="1"/>
  <c r="F3169" i="1"/>
  <c r="P3168" i="1"/>
  <c r="F3168" i="1"/>
  <c r="P3167" i="1"/>
  <c r="F3167" i="1"/>
  <c r="P3166" i="1"/>
  <c r="F3166" i="1"/>
  <c r="P3165" i="1"/>
  <c r="F3165" i="1"/>
  <c r="P3164" i="1"/>
  <c r="F3164" i="1"/>
  <c r="P3163" i="1"/>
  <c r="F3163" i="1"/>
  <c r="P3162" i="1"/>
  <c r="F3162" i="1"/>
  <c r="P3161" i="1"/>
  <c r="F3161" i="1"/>
  <c r="P3160" i="1"/>
  <c r="F3160" i="1"/>
  <c r="P3159" i="1"/>
  <c r="F3159" i="1"/>
  <c r="P3158" i="1"/>
  <c r="F3158" i="1"/>
  <c r="P3157" i="1"/>
  <c r="F3157" i="1"/>
  <c r="P3156" i="1"/>
  <c r="F3156" i="1"/>
  <c r="P3155" i="1"/>
  <c r="F3155" i="1"/>
  <c r="P3154" i="1"/>
  <c r="F3154" i="1"/>
  <c r="P3153" i="1"/>
  <c r="F3153" i="1"/>
  <c r="P3152" i="1"/>
  <c r="F3152" i="1"/>
  <c r="P3151" i="1"/>
  <c r="F3151" i="1"/>
  <c r="P3150" i="1"/>
  <c r="F3150" i="1"/>
  <c r="P3149" i="1"/>
  <c r="F3149" i="1"/>
  <c r="P3148" i="1"/>
  <c r="F3148" i="1"/>
  <c r="P3147" i="1"/>
  <c r="F3147" i="1"/>
  <c r="P3146" i="1"/>
  <c r="F3146" i="1"/>
  <c r="P3145" i="1"/>
  <c r="F3145" i="1"/>
  <c r="P3144" i="1"/>
  <c r="F3144" i="1"/>
  <c r="P3143" i="1"/>
  <c r="F3143" i="1"/>
  <c r="P3142" i="1"/>
  <c r="F3142" i="1"/>
  <c r="P3141" i="1"/>
  <c r="F3141" i="1"/>
  <c r="P3140" i="1"/>
  <c r="F3140" i="1"/>
  <c r="P3139" i="1"/>
  <c r="F3139" i="1"/>
  <c r="P3138" i="1"/>
  <c r="F3138" i="1"/>
  <c r="P3137" i="1"/>
  <c r="F3137" i="1"/>
  <c r="P3136" i="1"/>
  <c r="F3136" i="1"/>
  <c r="P3135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R3105" i="1"/>
  <c r="R3104" i="1"/>
  <c r="R3103" i="1"/>
  <c r="R3102" i="1"/>
  <c r="R3101" i="1"/>
  <c r="R3100" i="1"/>
  <c r="R3099" i="1"/>
  <c r="R3098" i="1"/>
  <c r="R3097" i="1"/>
  <c r="R3096" i="1"/>
  <c r="R3095" i="1"/>
  <c r="R3094" i="1"/>
  <c r="R3093" i="1"/>
  <c r="R3092" i="1"/>
  <c r="R3091" i="1"/>
  <c r="R3090" i="1"/>
  <c r="R3089" i="1"/>
  <c r="R3088" i="1"/>
  <c r="R3087" i="1"/>
  <c r="R3086" i="1"/>
  <c r="R3085" i="1"/>
  <c r="R3084" i="1"/>
  <c r="R3083" i="1"/>
  <c r="R3082" i="1"/>
  <c r="R3081" i="1"/>
  <c r="R3080" i="1"/>
  <c r="R3079" i="1"/>
  <c r="R3078" i="1"/>
  <c r="R3077" i="1"/>
  <c r="R3076" i="1"/>
  <c r="R3075" i="1"/>
  <c r="R3074" i="1"/>
  <c r="R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R3060" i="1"/>
  <c r="F3060" i="1"/>
  <c r="R3059" i="1"/>
  <c r="F3059" i="1"/>
  <c r="R3058" i="1"/>
  <c r="F3058" i="1"/>
  <c r="R3057" i="1"/>
  <c r="F3057" i="1"/>
  <c r="R3056" i="1"/>
  <c r="F3056" i="1"/>
  <c r="R3055" i="1"/>
  <c r="F3055" i="1"/>
  <c r="R3054" i="1"/>
  <c r="F3054" i="1"/>
  <c r="R3053" i="1"/>
  <c r="F3053" i="1"/>
  <c r="R3052" i="1"/>
  <c r="F3052" i="1"/>
  <c r="R3051" i="1"/>
  <c r="F3051" i="1"/>
  <c r="R3050" i="1"/>
  <c r="F3050" i="1"/>
  <c r="R3049" i="1"/>
  <c r="F3049" i="1"/>
  <c r="R3048" i="1"/>
  <c r="F3048" i="1"/>
  <c r="R3047" i="1"/>
  <c r="F3047" i="1"/>
  <c r="R3046" i="1"/>
  <c r="F3046" i="1"/>
  <c r="R3045" i="1"/>
  <c r="F3045" i="1"/>
  <c r="R3044" i="1"/>
  <c r="F3044" i="1"/>
  <c r="R3043" i="1"/>
  <c r="F3043" i="1"/>
  <c r="R3042" i="1"/>
  <c r="F3042" i="1"/>
  <c r="R3041" i="1"/>
  <c r="F3041" i="1"/>
  <c r="R3040" i="1"/>
  <c r="F3040" i="1"/>
  <c r="R3039" i="1"/>
  <c r="F3039" i="1"/>
  <c r="R3038" i="1"/>
  <c r="F3038" i="1"/>
  <c r="R3037" i="1"/>
  <c r="F3037" i="1"/>
  <c r="R3036" i="1"/>
  <c r="F3036" i="1"/>
  <c r="R3035" i="1"/>
  <c r="F3035" i="1"/>
  <c r="R3034" i="1"/>
  <c r="F3034" i="1"/>
  <c r="R3033" i="1"/>
  <c r="F3033" i="1"/>
  <c r="R3032" i="1"/>
  <c r="F3032" i="1"/>
  <c r="R3031" i="1"/>
  <c r="F3031" i="1"/>
  <c r="R3030" i="1"/>
  <c r="F3030" i="1"/>
  <c r="R3029" i="1"/>
  <c r="F3029" i="1"/>
  <c r="R3028" i="1"/>
  <c r="F3028" i="1"/>
  <c r="R3027" i="1"/>
  <c r="F3027" i="1"/>
  <c r="R3026" i="1"/>
  <c r="F3026" i="1"/>
  <c r="R3025" i="1"/>
  <c r="F3025" i="1"/>
  <c r="R3024" i="1"/>
  <c r="F3024" i="1"/>
  <c r="R3023" i="1"/>
  <c r="F3023" i="1"/>
  <c r="R3022" i="1"/>
  <c r="F3022" i="1"/>
  <c r="R3021" i="1"/>
  <c r="F3021" i="1"/>
  <c r="R3020" i="1"/>
  <c r="F3020" i="1"/>
  <c r="R3019" i="1"/>
  <c r="F3019" i="1"/>
  <c r="R3018" i="1"/>
  <c r="F3018" i="1"/>
  <c r="R3017" i="1"/>
  <c r="F3017" i="1"/>
  <c r="R3016" i="1"/>
  <c r="F3016" i="1"/>
  <c r="R3015" i="1"/>
  <c r="F3015" i="1"/>
  <c r="R3014" i="1"/>
  <c r="F3014" i="1"/>
  <c r="R3013" i="1"/>
  <c r="F3013" i="1"/>
  <c r="R3012" i="1"/>
  <c r="F3012" i="1"/>
  <c r="R3011" i="1"/>
  <c r="F3011" i="1"/>
  <c r="R3010" i="1"/>
  <c r="F3010" i="1"/>
  <c r="R3009" i="1"/>
  <c r="F3009" i="1"/>
  <c r="R3008" i="1"/>
  <c r="F3008" i="1"/>
  <c r="R3007" i="1"/>
  <c r="F3007" i="1"/>
  <c r="R3006" i="1"/>
  <c r="F3006" i="1"/>
  <c r="R3005" i="1"/>
  <c r="F3005" i="1"/>
  <c r="R3004" i="1"/>
  <c r="F3004" i="1"/>
  <c r="R3003" i="1"/>
  <c r="F3003" i="1"/>
  <c r="R3002" i="1"/>
  <c r="F3002" i="1"/>
  <c r="R3001" i="1"/>
  <c r="F3001" i="1"/>
  <c r="R3000" i="1"/>
  <c r="F3000" i="1"/>
  <c r="R2999" i="1"/>
  <c r="F2999" i="1"/>
  <c r="R2998" i="1"/>
  <c r="F2998" i="1"/>
  <c r="R2997" i="1"/>
  <c r="F2997" i="1"/>
  <c r="R2996" i="1"/>
  <c r="F2996" i="1"/>
  <c r="R2995" i="1"/>
  <c r="F2995" i="1"/>
  <c r="R2994" i="1"/>
  <c r="F2994" i="1"/>
  <c r="R2993" i="1"/>
  <c r="F2993" i="1"/>
  <c r="R2992" i="1"/>
  <c r="F2992" i="1"/>
  <c r="R2991" i="1"/>
  <c r="F2991" i="1"/>
  <c r="R2990" i="1"/>
  <c r="F2990" i="1"/>
  <c r="R2989" i="1"/>
  <c r="F2989" i="1"/>
  <c r="R2988" i="1"/>
  <c r="F2988" i="1"/>
  <c r="R2987" i="1"/>
  <c r="F2987" i="1"/>
  <c r="R2986" i="1"/>
  <c r="F2986" i="1"/>
  <c r="R2985" i="1"/>
  <c r="F2985" i="1"/>
  <c r="R2984" i="1"/>
  <c r="F2984" i="1"/>
  <c r="R2983" i="1"/>
  <c r="F2983" i="1"/>
  <c r="R2982" i="1"/>
  <c r="F2982" i="1"/>
  <c r="R2981" i="1"/>
  <c r="F2981" i="1"/>
  <c r="R2980" i="1"/>
  <c r="F2980" i="1"/>
  <c r="R2979" i="1"/>
  <c r="F2979" i="1"/>
  <c r="R2978" i="1"/>
  <c r="F2978" i="1"/>
  <c r="R2977" i="1"/>
  <c r="F2977" i="1"/>
  <c r="R2976" i="1"/>
  <c r="F2976" i="1"/>
  <c r="R2975" i="1"/>
  <c r="F2975" i="1"/>
  <c r="R2974" i="1"/>
  <c r="F2974" i="1"/>
  <c r="R2973" i="1"/>
  <c r="F2973" i="1"/>
  <c r="R2972" i="1"/>
  <c r="F2972" i="1"/>
  <c r="R2971" i="1"/>
  <c r="F2971" i="1"/>
  <c r="R2970" i="1"/>
  <c r="F2970" i="1"/>
  <c r="R2969" i="1"/>
  <c r="F2969" i="1"/>
  <c r="R2968" i="1"/>
  <c r="F2968" i="1"/>
  <c r="R2967" i="1"/>
  <c r="F2967" i="1"/>
  <c r="R2966" i="1"/>
  <c r="F2966" i="1"/>
  <c r="R2965" i="1"/>
  <c r="F2965" i="1"/>
  <c r="R2964" i="1"/>
  <c r="F2964" i="1"/>
  <c r="R2963" i="1"/>
  <c r="F2963" i="1"/>
  <c r="R2962" i="1"/>
  <c r="F2962" i="1"/>
  <c r="R2961" i="1"/>
  <c r="F2961" i="1"/>
  <c r="R2960" i="1"/>
  <c r="F2960" i="1"/>
  <c r="R2959" i="1"/>
  <c r="F2959" i="1"/>
  <c r="R2958" i="1"/>
  <c r="F2958" i="1"/>
  <c r="R2957" i="1"/>
  <c r="F2957" i="1"/>
  <c r="R2956" i="1"/>
  <c r="F2956" i="1"/>
  <c r="R2955" i="1"/>
  <c r="F2955" i="1"/>
  <c r="R2954" i="1"/>
  <c r="F2954" i="1"/>
  <c r="R2953" i="1"/>
  <c r="F2953" i="1"/>
  <c r="R2952" i="1"/>
  <c r="F2952" i="1"/>
  <c r="R2951" i="1"/>
  <c r="F2951" i="1"/>
  <c r="R2950" i="1"/>
  <c r="F2950" i="1"/>
  <c r="R2949" i="1"/>
  <c r="F2949" i="1"/>
  <c r="R2948" i="1"/>
  <c r="F2948" i="1"/>
  <c r="R2947" i="1"/>
  <c r="F2947" i="1"/>
  <c r="R2946" i="1"/>
  <c r="F2946" i="1"/>
  <c r="R2945" i="1"/>
  <c r="F2945" i="1"/>
  <c r="R2944" i="1"/>
  <c r="F2944" i="1"/>
  <c r="R2943" i="1"/>
  <c r="F2943" i="1"/>
  <c r="R2942" i="1"/>
  <c r="F2942" i="1"/>
  <c r="R2941" i="1"/>
  <c r="F2941" i="1"/>
  <c r="R2940" i="1"/>
  <c r="F2940" i="1"/>
  <c r="R2939" i="1"/>
  <c r="F2939" i="1"/>
  <c r="R2938" i="1"/>
  <c r="F2938" i="1"/>
  <c r="R2937" i="1"/>
  <c r="F2937" i="1"/>
  <c r="R2936" i="1"/>
  <c r="F2936" i="1"/>
  <c r="R2935" i="1"/>
  <c r="F2935" i="1"/>
  <c r="R2934" i="1"/>
  <c r="F2934" i="1"/>
  <c r="R2933" i="1"/>
  <c r="F2933" i="1"/>
  <c r="R2932" i="1"/>
  <c r="F2932" i="1"/>
  <c r="R2931" i="1"/>
  <c r="F2931" i="1"/>
  <c r="R2930" i="1"/>
  <c r="F2930" i="1"/>
  <c r="R2929" i="1"/>
  <c r="F2929" i="1"/>
  <c r="R2928" i="1"/>
  <c r="F2928" i="1"/>
  <c r="R2927" i="1"/>
  <c r="F2927" i="1"/>
  <c r="R2926" i="1"/>
  <c r="F2926" i="1"/>
  <c r="R2925" i="1"/>
  <c r="F2925" i="1"/>
  <c r="R2924" i="1"/>
  <c r="F2924" i="1"/>
  <c r="R2923" i="1"/>
  <c r="F2923" i="1"/>
  <c r="R2922" i="1"/>
  <c r="F2922" i="1"/>
  <c r="R2921" i="1"/>
  <c r="F2921" i="1"/>
  <c r="R2920" i="1"/>
  <c r="F2920" i="1"/>
  <c r="R2919" i="1"/>
  <c r="F2919" i="1"/>
  <c r="R2918" i="1"/>
  <c r="F2918" i="1"/>
  <c r="R2917" i="1"/>
  <c r="F2917" i="1"/>
  <c r="R2916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R2849" i="1"/>
  <c r="F2849" i="1"/>
  <c r="R2848" i="1"/>
  <c r="F2848" i="1"/>
  <c r="R2847" i="1"/>
  <c r="F2847" i="1"/>
  <c r="R2846" i="1"/>
  <c r="F2846" i="1"/>
  <c r="R2845" i="1"/>
  <c r="F2845" i="1"/>
  <c r="R2844" i="1"/>
  <c r="F2844" i="1"/>
  <c r="R2843" i="1"/>
  <c r="F2843" i="1"/>
  <c r="R2842" i="1"/>
  <c r="F2842" i="1"/>
  <c r="R2841" i="1"/>
  <c r="F2841" i="1"/>
  <c r="R2840" i="1"/>
  <c r="F2840" i="1"/>
  <c r="R2839" i="1"/>
  <c r="F2839" i="1"/>
  <c r="R2838" i="1"/>
  <c r="F2838" i="1"/>
  <c r="R2837" i="1"/>
  <c r="F2837" i="1"/>
  <c r="R2836" i="1"/>
  <c r="F2836" i="1"/>
  <c r="R2835" i="1"/>
  <c r="F2835" i="1"/>
  <c r="R2834" i="1"/>
  <c r="F2834" i="1"/>
  <c r="R2833" i="1"/>
  <c r="F2833" i="1"/>
  <c r="R2832" i="1"/>
  <c r="F2832" i="1"/>
  <c r="R2831" i="1"/>
  <c r="F2831" i="1"/>
  <c r="R2830" i="1"/>
  <c r="F2830" i="1"/>
  <c r="R2829" i="1"/>
  <c r="F2829" i="1"/>
  <c r="R2828" i="1"/>
  <c r="F2828" i="1"/>
  <c r="R2827" i="1"/>
  <c r="F2827" i="1"/>
  <c r="R2826" i="1"/>
  <c r="F2826" i="1"/>
  <c r="R2825" i="1"/>
  <c r="F2825" i="1"/>
  <c r="R2824" i="1"/>
  <c r="F2824" i="1"/>
  <c r="R2823" i="1"/>
  <c r="F2823" i="1"/>
  <c r="R2822" i="1"/>
  <c r="F2822" i="1"/>
  <c r="R2821" i="1"/>
  <c r="F2821" i="1"/>
  <c r="R2820" i="1"/>
  <c r="F2820" i="1"/>
  <c r="R2819" i="1"/>
  <c r="F2819" i="1"/>
  <c r="R2818" i="1"/>
  <c r="F2818" i="1"/>
  <c r="R2817" i="1"/>
  <c r="F2817" i="1"/>
  <c r="R2816" i="1"/>
  <c r="F2816" i="1"/>
  <c r="R2815" i="1"/>
  <c r="F2815" i="1"/>
  <c r="R2814" i="1"/>
  <c r="F2814" i="1"/>
  <c r="R2813" i="1"/>
  <c r="F2813" i="1"/>
  <c r="R2812" i="1"/>
  <c r="F2812" i="1"/>
  <c r="R2811" i="1"/>
  <c r="F2811" i="1"/>
  <c r="R2810" i="1"/>
  <c r="F2810" i="1"/>
  <c r="R2809" i="1"/>
  <c r="F2809" i="1"/>
  <c r="R2808" i="1"/>
  <c r="F2808" i="1"/>
  <c r="R2807" i="1"/>
  <c r="F2807" i="1"/>
  <c r="R2806" i="1"/>
  <c r="F2806" i="1"/>
  <c r="R2805" i="1"/>
  <c r="F2805" i="1"/>
  <c r="R2804" i="1"/>
  <c r="F2804" i="1"/>
  <c r="R2803" i="1"/>
  <c r="F2803" i="1"/>
  <c r="R2802" i="1"/>
  <c r="F2802" i="1"/>
  <c r="R2801" i="1"/>
  <c r="F2801" i="1"/>
  <c r="R2800" i="1"/>
  <c r="F2800" i="1"/>
  <c r="R2799" i="1"/>
  <c r="F2799" i="1"/>
  <c r="R2798" i="1"/>
  <c r="F2798" i="1"/>
  <c r="R2797" i="1"/>
  <c r="F2797" i="1"/>
  <c r="R2796" i="1"/>
  <c r="F2796" i="1"/>
  <c r="R2795" i="1"/>
  <c r="F2795" i="1"/>
  <c r="R2794" i="1"/>
  <c r="F2794" i="1"/>
  <c r="R2793" i="1"/>
  <c r="F2793" i="1"/>
  <c r="R2792" i="1"/>
  <c r="F2792" i="1"/>
  <c r="R2791" i="1"/>
  <c r="F2791" i="1"/>
  <c r="R2790" i="1"/>
  <c r="F2790" i="1"/>
  <c r="R2789" i="1"/>
  <c r="F2789" i="1"/>
  <c r="R2788" i="1"/>
  <c r="F2788" i="1"/>
  <c r="R2787" i="1"/>
  <c r="F2787" i="1"/>
  <c r="R2786" i="1"/>
  <c r="F2786" i="1"/>
  <c r="R2785" i="1"/>
  <c r="F2785" i="1"/>
  <c r="R2784" i="1"/>
  <c r="F2784" i="1"/>
  <c r="R2783" i="1"/>
  <c r="F2783" i="1"/>
  <c r="R2782" i="1"/>
  <c r="F2782" i="1"/>
  <c r="R2781" i="1"/>
  <c r="F2781" i="1"/>
  <c r="R2780" i="1"/>
  <c r="F2780" i="1"/>
  <c r="R2779" i="1"/>
  <c r="F2779" i="1"/>
  <c r="R2778" i="1"/>
  <c r="F2778" i="1"/>
  <c r="R2777" i="1"/>
  <c r="F2777" i="1"/>
  <c r="R2776" i="1"/>
  <c r="F2776" i="1"/>
  <c r="R2775" i="1"/>
  <c r="F2775" i="1"/>
  <c r="R2774" i="1"/>
  <c r="F2774" i="1"/>
  <c r="R2773" i="1"/>
  <c r="F2773" i="1"/>
  <c r="R2772" i="1"/>
  <c r="F2772" i="1"/>
  <c r="R2771" i="1"/>
  <c r="F2771" i="1"/>
  <c r="R2770" i="1"/>
  <c r="F2770" i="1"/>
  <c r="R2769" i="1"/>
  <c r="F2769" i="1"/>
  <c r="R2768" i="1"/>
  <c r="F2768" i="1"/>
  <c r="R2767" i="1"/>
  <c r="F2767" i="1"/>
  <c r="R2766" i="1"/>
  <c r="F2766" i="1"/>
  <c r="R2765" i="1"/>
  <c r="F2765" i="1"/>
  <c r="R2764" i="1"/>
  <c r="F2764" i="1"/>
  <c r="R2763" i="1"/>
  <c r="F2763" i="1"/>
  <c r="R2762" i="1"/>
  <c r="F2762" i="1"/>
  <c r="R2761" i="1"/>
  <c r="F2761" i="1"/>
  <c r="R2760" i="1"/>
  <c r="F2760" i="1"/>
  <c r="R2759" i="1"/>
  <c r="F2759" i="1"/>
  <c r="R2758" i="1"/>
  <c r="F2758" i="1"/>
  <c r="R2757" i="1"/>
  <c r="F2757" i="1"/>
  <c r="R2756" i="1"/>
  <c r="F2756" i="1"/>
  <c r="R2755" i="1"/>
  <c r="F2755" i="1"/>
  <c r="R2754" i="1"/>
  <c r="F2754" i="1"/>
  <c r="R2753" i="1"/>
  <c r="F2753" i="1"/>
  <c r="R2752" i="1"/>
  <c r="F2752" i="1"/>
  <c r="R2751" i="1"/>
  <c r="F2751" i="1"/>
  <c r="R2750" i="1"/>
  <c r="F2750" i="1"/>
  <c r="R2749" i="1"/>
  <c r="F2749" i="1"/>
  <c r="R2748" i="1"/>
  <c r="F2748" i="1"/>
  <c r="R2747" i="1"/>
  <c r="F2747" i="1"/>
  <c r="R2746" i="1"/>
  <c r="F2746" i="1"/>
  <c r="R2745" i="1"/>
  <c r="F2745" i="1"/>
  <c r="R2744" i="1"/>
  <c r="F2744" i="1"/>
  <c r="R2743" i="1"/>
  <c r="F2743" i="1"/>
  <c r="R2742" i="1"/>
  <c r="F2742" i="1"/>
  <c r="R2741" i="1"/>
  <c r="F2741" i="1"/>
  <c r="R2740" i="1"/>
  <c r="F2740" i="1"/>
  <c r="R2739" i="1"/>
  <c r="F2739" i="1"/>
  <c r="P2738" i="1"/>
  <c r="F2738" i="1"/>
  <c r="P2737" i="1"/>
  <c r="F2737" i="1"/>
  <c r="P2736" i="1"/>
  <c r="F2736" i="1"/>
  <c r="P2735" i="1"/>
  <c r="F2735" i="1"/>
  <c r="P2734" i="1"/>
  <c r="F2734" i="1"/>
  <c r="P2733" i="1"/>
  <c r="F2733" i="1"/>
  <c r="P2732" i="1"/>
  <c r="F2732" i="1"/>
  <c r="P2731" i="1"/>
  <c r="F2731" i="1"/>
  <c r="P2730" i="1"/>
  <c r="F2730" i="1"/>
  <c r="P2729" i="1"/>
  <c r="F2729" i="1"/>
  <c r="P2728" i="1"/>
  <c r="F2728" i="1"/>
  <c r="P2727" i="1"/>
  <c r="F2727" i="1"/>
  <c r="P2726" i="1"/>
  <c r="F2726" i="1"/>
  <c r="P2725" i="1"/>
  <c r="F2725" i="1"/>
  <c r="P2724" i="1"/>
  <c r="F2724" i="1"/>
  <c r="P2723" i="1"/>
  <c r="F2723" i="1"/>
  <c r="P2722" i="1"/>
  <c r="F2722" i="1"/>
  <c r="P2721" i="1"/>
  <c r="F2721" i="1"/>
  <c r="P2720" i="1"/>
  <c r="F2720" i="1"/>
  <c r="P2719" i="1"/>
  <c r="F2719" i="1"/>
  <c r="P2718" i="1"/>
  <c r="F2718" i="1"/>
  <c r="P2717" i="1"/>
  <c r="F2717" i="1"/>
  <c r="P2716" i="1"/>
  <c r="F2716" i="1"/>
  <c r="P2715" i="1"/>
  <c r="F2715" i="1"/>
  <c r="P2714" i="1"/>
  <c r="F2714" i="1"/>
  <c r="P2713" i="1"/>
  <c r="F2713" i="1"/>
  <c r="P2712" i="1"/>
  <c r="F2712" i="1"/>
  <c r="P2711" i="1"/>
  <c r="F2711" i="1"/>
  <c r="P2710" i="1"/>
  <c r="F2710" i="1"/>
  <c r="P2709" i="1"/>
  <c r="F2709" i="1"/>
  <c r="P2708" i="1"/>
  <c r="F2708" i="1"/>
  <c r="P2707" i="1"/>
  <c r="F2707" i="1"/>
  <c r="P2706" i="1"/>
  <c r="F2706" i="1"/>
  <c r="P2705" i="1"/>
  <c r="F2705" i="1"/>
  <c r="P2704" i="1"/>
  <c r="F2704" i="1"/>
  <c r="P2703" i="1"/>
  <c r="F2703" i="1"/>
  <c r="P2702" i="1"/>
  <c r="F2702" i="1"/>
  <c r="P2701" i="1"/>
  <c r="F2701" i="1"/>
  <c r="P2700" i="1"/>
  <c r="F2700" i="1"/>
  <c r="P2699" i="1"/>
  <c r="F2699" i="1"/>
  <c r="R2698" i="1"/>
  <c r="F2698" i="1"/>
  <c r="R2697" i="1"/>
  <c r="F2697" i="1"/>
  <c r="R2696" i="1"/>
  <c r="F2696" i="1"/>
  <c r="R2695" i="1"/>
  <c r="F2695" i="1"/>
  <c r="R2694" i="1"/>
  <c r="F2694" i="1"/>
  <c r="R2693" i="1"/>
  <c r="F2693" i="1"/>
  <c r="R2692" i="1"/>
  <c r="F2692" i="1"/>
  <c r="R2691" i="1"/>
  <c r="F2691" i="1"/>
  <c r="R2690" i="1"/>
  <c r="F2690" i="1"/>
  <c r="R2689" i="1"/>
  <c r="F2689" i="1"/>
  <c r="R2688" i="1"/>
  <c r="F2688" i="1"/>
  <c r="R2687" i="1"/>
  <c r="F2687" i="1"/>
  <c r="R2686" i="1"/>
  <c r="F2686" i="1"/>
  <c r="R2685" i="1"/>
  <c r="F2685" i="1"/>
  <c r="R2684" i="1"/>
  <c r="F2684" i="1"/>
  <c r="R2683" i="1"/>
  <c r="F2683" i="1"/>
  <c r="R2682" i="1"/>
  <c r="F2682" i="1"/>
  <c r="R2681" i="1"/>
  <c r="F2681" i="1"/>
  <c r="R2680" i="1"/>
  <c r="F2680" i="1"/>
  <c r="R2679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R2658" i="1"/>
  <c r="F2658" i="1"/>
  <c r="R2657" i="1"/>
  <c r="F2657" i="1"/>
  <c r="R2656" i="1"/>
  <c r="F2656" i="1"/>
  <c r="R2655" i="1"/>
  <c r="F2655" i="1"/>
  <c r="R2654" i="1"/>
  <c r="F2654" i="1"/>
  <c r="R2653" i="1"/>
  <c r="F2653" i="1"/>
  <c r="R2652" i="1"/>
  <c r="F2652" i="1"/>
  <c r="R2651" i="1"/>
  <c r="F2651" i="1"/>
  <c r="R2650" i="1"/>
  <c r="F2650" i="1"/>
  <c r="R2649" i="1"/>
  <c r="F2649" i="1"/>
  <c r="R2648" i="1"/>
  <c r="F2648" i="1"/>
  <c r="R2647" i="1"/>
  <c r="F2647" i="1"/>
  <c r="R2646" i="1"/>
  <c r="F2646" i="1"/>
  <c r="R2645" i="1"/>
  <c r="F2645" i="1"/>
  <c r="R2644" i="1"/>
  <c r="F2644" i="1"/>
  <c r="R2643" i="1"/>
  <c r="F2643" i="1"/>
  <c r="R2642" i="1"/>
  <c r="F2642" i="1"/>
  <c r="R2641" i="1"/>
  <c r="F2641" i="1"/>
  <c r="R2640" i="1"/>
  <c r="F2640" i="1"/>
  <c r="R2639" i="1"/>
  <c r="F2639" i="1"/>
  <c r="R2638" i="1"/>
  <c r="F2638" i="1"/>
  <c r="R2637" i="1"/>
  <c r="F2637" i="1"/>
  <c r="R2636" i="1"/>
  <c r="F2636" i="1"/>
  <c r="R2635" i="1"/>
  <c r="F2635" i="1"/>
  <c r="R2634" i="1"/>
  <c r="F2634" i="1"/>
  <c r="R2633" i="1"/>
  <c r="F2633" i="1"/>
  <c r="R2632" i="1"/>
  <c r="F2632" i="1"/>
  <c r="R2631" i="1"/>
  <c r="F2631" i="1"/>
  <c r="R2630" i="1"/>
  <c r="F2630" i="1"/>
  <c r="R2629" i="1"/>
  <c r="F2629" i="1"/>
  <c r="R2628" i="1"/>
  <c r="F2628" i="1"/>
  <c r="R2627" i="1"/>
  <c r="F2627" i="1"/>
  <c r="R2626" i="1"/>
  <c r="F2626" i="1"/>
  <c r="R2625" i="1"/>
  <c r="F2625" i="1"/>
  <c r="R2624" i="1"/>
  <c r="F2624" i="1"/>
  <c r="R2623" i="1"/>
  <c r="F2623" i="1"/>
  <c r="R2622" i="1"/>
  <c r="F2622" i="1"/>
  <c r="R2621" i="1"/>
  <c r="F2621" i="1"/>
  <c r="R2620" i="1"/>
  <c r="F2620" i="1"/>
  <c r="R2619" i="1"/>
  <c r="F2619" i="1"/>
  <c r="R2618" i="1"/>
  <c r="F2618" i="1"/>
  <c r="R2617" i="1"/>
  <c r="F2617" i="1"/>
  <c r="R2616" i="1"/>
  <c r="F2616" i="1"/>
  <c r="R2615" i="1"/>
  <c r="F2615" i="1"/>
  <c r="R2614" i="1"/>
  <c r="F2614" i="1"/>
  <c r="R2613" i="1"/>
  <c r="F2613" i="1"/>
  <c r="R2612" i="1"/>
  <c r="F2612" i="1"/>
  <c r="R2611" i="1"/>
  <c r="F2611" i="1"/>
  <c r="R2610" i="1"/>
  <c r="F2610" i="1"/>
  <c r="R2609" i="1"/>
  <c r="F2609" i="1"/>
  <c r="R2608" i="1"/>
  <c r="F2608" i="1"/>
  <c r="R2607" i="1"/>
  <c r="F2607" i="1"/>
  <c r="R2606" i="1"/>
  <c r="F2606" i="1"/>
  <c r="R2605" i="1"/>
  <c r="F2605" i="1"/>
  <c r="R2604" i="1"/>
  <c r="F2604" i="1"/>
  <c r="R2603" i="1"/>
  <c r="F2603" i="1"/>
  <c r="R2602" i="1"/>
  <c r="F2602" i="1"/>
  <c r="R2601" i="1"/>
  <c r="F2601" i="1"/>
  <c r="R2600" i="1"/>
  <c r="F2600" i="1"/>
  <c r="R2599" i="1"/>
  <c r="F2599" i="1"/>
  <c r="R2598" i="1"/>
  <c r="F2598" i="1"/>
  <c r="R2597" i="1"/>
  <c r="F2597" i="1"/>
  <c r="R2596" i="1"/>
  <c r="F2596" i="1"/>
  <c r="R2595" i="1"/>
  <c r="F2595" i="1"/>
  <c r="R2594" i="1"/>
  <c r="F2594" i="1"/>
  <c r="R2593" i="1"/>
  <c r="F2593" i="1"/>
  <c r="R2592" i="1"/>
  <c r="F2592" i="1"/>
  <c r="R2591" i="1"/>
  <c r="F2591" i="1"/>
  <c r="R2590" i="1"/>
  <c r="F2590" i="1"/>
  <c r="R2589" i="1"/>
  <c r="F2589" i="1"/>
  <c r="R2588" i="1"/>
  <c r="F2588" i="1"/>
  <c r="R2587" i="1"/>
  <c r="F2587" i="1"/>
  <c r="R2586" i="1"/>
  <c r="F2586" i="1"/>
  <c r="R2585" i="1"/>
  <c r="F2585" i="1"/>
  <c r="R2584" i="1"/>
  <c r="F2584" i="1"/>
  <c r="R2583" i="1"/>
  <c r="F2583" i="1"/>
  <c r="R2582" i="1"/>
  <c r="F2582" i="1"/>
  <c r="R2581" i="1"/>
  <c r="F2581" i="1"/>
  <c r="R2580" i="1"/>
  <c r="F2580" i="1"/>
  <c r="R2579" i="1"/>
  <c r="F2579" i="1"/>
  <c r="R2578" i="1"/>
  <c r="F2578" i="1"/>
  <c r="R2577" i="1"/>
  <c r="F2577" i="1"/>
  <c r="R2576" i="1"/>
  <c r="F2576" i="1"/>
  <c r="R2575" i="1"/>
  <c r="F2575" i="1"/>
  <c r="R2574" i="1"/>
  <c r="F2574" i="1"/>
  <c r="R2573" i="1"/>
  <c r="F2573" i="1"/>
  <c r="R2572" i="1"/>
  <c r="F2572" i="1"/>
  <c r="R2571" i="1"/>
  <c r="F2571" i="1"/>
  <c r="R2570" i="1"/>
  <c r="F2570" i="1"/>
  <c r="R2569" i="1"/>
  <c r="F2569" i="1"/>
  <c r="R2568" i="1"/>
  <c r="F2568" i="1"/>
  <c r="R2567" i="1"/>
  <c r="F2567" i="1"/>
  <c r="R2566" i="1"/>
  <c r="F2566" i="1"/>
  <c r="R2565" i="1"/>
  <c r="F2565" i="1"/>
  <c r="R2564" i="1"/>
  <c r="F2564" i="1"/>
  <c r="R2563" i="1"/>
  <c r="F2563" i="1"/>
  <c r="R2562" i="1"/>
  <c r="F2562" i="1"/>
  <c r="R2561" i="1"/>
  <c r="F2561" i="1"/>
  <c r="R2560" i="1"/>
  <c r="R2559" i="1"/>
  <c r="R2558" i="1"/>
  <c r="R2557" i="1"/>
  <c r="R2556" i="1"/>
  <c r="R2555" i="1"/>
  <c r="R2554" i="1"/>
  <c r="R2553" i="1"/>
  <c r="R2552" i="1"/>
  <c r="R2551" i="1"/>
  <c r="R2550" i="1"/>
  <c r="R2549" i="1"/>
  <c r="R2548" i="1"/>
  <c r="R2547" i="1"/>
  <c r="R2546" i="1"/>
  <c r="R2545" i="1"/>
  <c r="R2544" i="1"/>
  <c r="R2543" i="1"/>
  <c r="R2542" i="1"/>
  <c r="R2541" i="1"/>
  <c r="R2540" i="1"/>
  <c r="R2539" i="1"/>
  <c r="R2538" i="1"/>
  <c r="R2537" i="1"/>
  <c r="R2536" i="1"/>
  <c r="R2535" i="1"/>
  <c r="R2534" i="1"/>
  <c r="R2533" i="1"/>
  <c r="R2532" i="1"/>
  <c r="R2531" i="1"/>
  <c r="R2530" i="1"/>
  <c r="R2529" i="1"/>
  <c r="R2528" i="1"/>
  <c r="R2527" i="1"/>
  <c r="R2526" i="1"/>
  <c r="R2525" i="1"/>
  <c r="R2524" i="1"/>
  <c r="R2523" i="1"/>
  <c r="R2522" i="1"/>
  <c r="R2521" i="1"/>
  <c r="R2520" i="1"/>
  <c r="R2519" i="1"/>
  <c r="R2518" i="1"/>
  <c r="R2517" i="1"/>
  <c r="R2492" i="1"/>
  <c r="R2490" i="1"/>
  <c r="R2489" i="1"/>
  <c r="R2486" i="1"/>
  <c r="R2483" i="1"/>
  <c r="R2482" i="1"/>
  <c r="R2480" i="1"/>
  <c r="R2479" i="1"/>
  <c r="R2478" i="1"/>
  <c r="R2477" i="1"/>
  <c r="R2476" i="1"/>
  <c r="R2474" i="1"/>
  <c r="R2473" i="1"/>
  <c r="R2471" i="1"/>
  <c r="R2470" i="1"/>
  <c r="R2467" i="1"/>
  <c r="R2458" i="1"/>
  <c r="R2455" i="1"/>
  <c r="R2452" i="1"/>
  <c r="R2451" i="1"/>
  <c r="R2449" i="1"/>
  <c r="R2445" i="1"/>
  <c r="R2444" i="1"/>
  <c r="R2443" i="1"/>
  <c r="R2442" i="1"/>
  <c r="R2441" i="1"/>
  <c r="R2439" i="1"/>
  <c r="R2436" i="1"/>
  <c r="R2432" i="1"/>
  <c r="R2428" i="1"/>
  <c r="R2427" i="1"/>
  <c r="R2423" i="1"/>
  <c r="R2422" i="1"/>
  <c r="R2421" i="1"/>
  <c r="R2420" i="1"/>
  <c r="R2417" i="1"/>
  <c r="R2416" i="1"/>
  <c r="R2415" i="1"/>
  <c r="R2414" i="1"/>
  <c r="R2413" i="1"/>
  <c r="R2411" i="1"/>
  <c r="R2410" i="1"/>
  <c r="R2409" i="1"/>
  <c r="R2403" i="1"/>
  <c r="R2402" i="1"/>
  <c r="R2401" i="1"/>
  <c r="R2400" i="1"/>
  <c r="R2398" i="1"/>
  <c r="R2397" i="1"/>
  <c r="R2394" i="1"/>
  <c r="R2392" i="1"/>
  <c r="R2391" i="1"/>
  <c r="R2390" i="1"/>
  <c r="R2388" i="1"/>
  <c r="R2387" i="1"/>
  <c r="R2386" i="1"/>
  <c r="R2385" i="1"/>
  <c r="R2382" i="1"/>
  <c r="R2381" i="1"/>
  <c r="R2379" i="1"/>
  <c r="R2378" i="1"/>
  <c r="R2377" i="1"/>
  <c r="R2374" i="1"/>
  <c r="R2373" i="1"/>
  <c r="R2372" i="1"/>
  <c r="R2371" i="1"/>
  <c r="R2370" i="1"/>
  <c r="R2369" i="1"/>
  <c r="R2368" i="1"/>
  <c r="R2366" i="1"/>
  <c r="R2365" i="1"/>
  <c r="R2364" i="1"/>
  <c r="R2363" i="1"/>
  <c r="R2362" i="1"/>
  <c r="R2360" i="1"/>
  <c r="R2359" i="1"/>
  <c r="R2358" i="1"/>
  <c r="R2357" i="1"/>
  <c r="R2356" i="1"/>
  <c r="R2275" i="1"/>
  <c r="F2275" i="1"/>
  <c r="R2274" i="1"/>
  <c r="F2274" i="1"/>
  <c r="R2273" i="1"/>
  <c r="F2273" i="1"/>
  <c r="R2272" i="1"/>
  <c r="F2272" i="1"/>
  <c r="R2271" i="1"/>
  <c r="F2271" i="1"/>
  <c r="R2270" i="1"/>
  <c r="F2270" i="1"/>
  <c r="R2269" i="1"/>
  <c r="F2269" i="1"/>
  <c r="R2268" i="1"/>
  <c r="F2268" i="1"/>
  <c r="R2267" i="1"/>
  <c r="F2267" i="1"/>
  <c r="R2266" i="1"/>
  <c r="F2266" i="1"/>
  <c r="R2265" i="1"/>
  <c r="F2265" i="1"/>
  <c r="R2264" i="1"/>
  <c r="F2264" i="1"/>
  <c r="R2263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P2242" i="1"/>
  <c r="P2241" i="1"/>
  <c r="P2240" i="1"/>
  <c r="P2239" i="1"/>
  <c r="P2238" i="1"/>
  <c r="P2237" i="1"/>
  <c r="P2236" i="1"/>
  <c r="P2235" i="1"/>
  <c r="R2234" i="1"/>
  <c r="P2234" i="1"/>
  <c r="R2233" i="1"/>
  <c r="P2233" i="1"/>
  <c r="R2232" i="1"/>
  <c r="P2232" i="1"/>
  <c r="R2231" i="1"/>
  <c r="P2231" i="1"/>
  <c r="R2230" i="1"/>
  <c r="P2230" i="1"/>
  <c r="P2229" i="1"/>
  <c r="P2228" i="1"/>
  <c r="R2227" i="1"/>
  <c r="P2227" i="1"/>
  <c r="R2226" i="1"/>
  <c r="P2226" i="1"/>
  <c r="P2225" i="1"/>
  <c r="P2224" i="1"/>
  <c r="R2223" i="1"/>
  <c r="P2223" i="1"/>
  <c r="F2223" i="1"/>
  <c r="P2222" i="1"/>
  <c r="F2222" i="1"/>
  <c r="R2221" i="1"/>
  <c r="P2221" i="1"/>
  <c r="F2221" i="1"/>
  <c r="R2220" i="1"/>
  <c r="P2220" i="1"/>
  <c r="F2220" i="1"/>
  <c r="P2219" i="1"/>
  <c r="F2219" i="1"/>
  <c r="R2218" i="1"/>
  <c r="P2218" i="1"/>
  <c r="F2218" i="1"/>
  <c r="R2217" i="1"/>
  <c r="P2217" i="1"/>
  <c r="F2217" i="1"/>
  <c r="P2216" i="1"/>
  <c r="F2216" i="1"/>
  <c r="R2215" i="1"/>
  <c r="P2215" i="1"/>
  <c r="F2215" i="1"/>
  <c r="R2214" i="1"/>
  <c r="P2214" i="1"/>
  <c r="F2214" i="1"/>
  <c r="P2213" i="1"/>
  <c r="F2213" i="1"/>
  <c r="R2212" i="1"/>
  <c r="P2212" i="1"/>
  <c r="F2212" i="1"/>
  <c r="F2211" i="1"/>
  <c r="F2210" i="1"/>
  <c r="F2209" i="1"/>
  <c r="R2208" i="1"/>
  <c r="F2208" i="1"/>
  <c r="R2207" i="1"/>
  <c r="F2207" i="1"/>
  <c r="R2206" i="1"/>
  <c r="F2206" i="1"/>
  <c r="R2205" i="1"/>
  <c r="F2205" i="1"/>
  <c r="R2204" i="1"/>
  <c r="F2204" i="1"/>
  <c r="R2203" i="1"/>
  <c r="F2203" i="1"/>
  <c r="R2202" i="1"/>
  <c r="F2202" i="1"/>
  <c r="R2201" i="1"/>
  <c r="F2201" i="1"/>
  <c r="R2200" i="1"/>
  <c r="F2200" i="1"/>
  <c r="R2199" i="1"/>
  <c r="F2199" i="1"/>
  <c r="R2198" i="1"/>
  <c r="F2198" i="1"/>
  <c r="R2197" i="1"/>
  <c r="F2197" i="1"/>
  <c r="R2196" i="1"/>
  <c r="F2196" i="1"/>
  <c r="R2195" i="1"/>
  <c r="F2195" i="1"/>
  <c r="R2194" i="1"/>
  <c r="F2194" i="1"/>
  <c r="R2193" i="1"/>
  <c r="F2193" i="1"/>
  <c r="R2192" i="1"/>
  <c r="F2192" i="1"/>
  <c r="R2191" i="1"/>
  <c r="F2191" i="1"/>
  <c r="R2190" i="1"/>
  <c r="F2190" i="1"/>
  <c r="P2189" i="1"/>
  <c r="P2188" i="1"/>
  <c r="P2187" i="1"/>
  <c r="P2186" i="1"/>
  <c r="P2185" i="1"/>
  <c r="P2184" i="1"/>
  <c r="P2183" i="1"/>
  <c r="P2182" i="1"/>
  <c r="P2181" i="1"/>
  <c r="R2180" i="1"/>
  <c r="P2180" i="1"/>
  <c r="P2179" i="1"/>
  <c r="P2178" i="1"/>
  <c r="R2177" i="1"/>
  <c r="P2177" i="1"/>
  <c r="R2176" i="1"/>
  <c r="P2176" i="1"/>
  <c r="P2175" i="1"/>
  <c r="R2174" i="1"/>
  <c r="P2174" i="1"/>
  <c r="R2173" i="1"/>
  <c r="P2173" i="1"/>
  <c r="P2172" i="1"/>
  <c r="P2171" i="1"/>
  <c r="P2170" i="1"/>
  <c r="P2169" i="1"/>
  <c r="P2168" i="1"/>
  <c r="P2167" i="1"/>
  <c r="P2166" i="1"/>
  <c r="P2165" i="1"/>
  <c r="P2164" i="1"/>
  <c r="P2163" i="1"/>
  <c r="P2162" i="1"/>
  <c r="P2161" i="1"/>
  <c r="P2160" i="1"/>
  <c r="P2159" i="1"/>
  <c r="P2158" i="1"/>
  <c r="P2157" i="1"/>
  <c r="P2156" i="1"/>
  <c r="P2155" i="1"/>
  <c r="P2154" i="1"/>
  <c r="P2153" i="1"/>
  <c r="R2152" i="1"/>
  <c r="R2151" i="1"/>
  <c r="R2150" i="1"/>
  <c r="R2149" i="1"/>
  <c r="R2148" i="1"/>
  <c r="R2146" i="1"/>
  <c r="R2133" i="1"/>
  <c r="R2130" i="1"/>
  <c r="R2129" i="1"/>
  <c r="R2127" i="1"/>
  <c r="R2126" i="1"/>
  <c r="R2105" i="1"/>
  <c r="F2105" i="1"/>
  <c r="F2104" i="1"/>
  <c r="R2103" i="1"/>
  <c r="F2103" i="1"/>
  <c r="R2102" i="1"/>
  <c r="F2102" i="1"/>
  <c r="R2101" i="1"/>
  <c r="F2101" i="1"/>
  <c r="R2100" i="1"/>
  <c r="F2100" i="1"/>
  <c r="F2099" i="1"/>
  <c r="R2098" i="1"/>
  <c r="F2098" i="1"/>
  <c r="F2097" i="1"/>
  <c r="R2096" i="1"/>
  <c r="R2095" i="1"/>
  <c r="R2094" i="1"/>
  <c r="R2093" i="1"/>
  <c r="R2092" i="1"/>
  <c r="R2091" i="1"/>
  <c r="R2090" i="1"/>
  <c r="R2089" i="1"/>
  <c r="R2088" i="1"/>
  <c r="R2087" i="1"/>
  <c r="R2086" i="1"/>
  <c r="R2085" i="1"/>
  <c r="R2084" i="1"/>
  <c r="R2083" i="1"/>
  <c r="R2082" i="1"/>
  <c r="R2081" i="1"/>
  <c r="R2080" i="1"/>
  <c r="R2079" i="1"/>
  <c r="R2078" i="1"/>
  <c r="R2077" i="1"/>
  <c r="R2076" i="1"/>
  <c r="R2075" i="1"/>
  <c r="R2074" i="1"/>
  <c r="R2073" i="1"/>
  <c r="R2072" i="1"/>
  <c r="R2071" i="1"/>
  <c r="R2070" i="1"/>
  <c r="R2069" i="1"/>
  <c r="R2068" i="1"/>
  <c r="R2067" i="1"/>
  <c r="R2066" i="1"/>
  <c r="R2065" i="1"/>
  <c r="R2064" i="1"/>
  <c r="R2063" i="1"/>
  <c r="R2062" i="1"/>
  <c r="R2058" i="1"/>
  <c r="R2057" i="1"/>
  <c r="R2055" i="1"/>
  <c r="R2054" i="1"/>
  <c r="R2052" i="1"/>
  <c r="R2051" i="1"/>
  <c r="R2050" i="1"/>
  <c r="R2049" i="1"/>
  <c r="R2048" i="1"/>
  <c r="R2047" i="1"/>
  <c r="R2046" i="1"/>
  <c r="R2045" i="1"/>
  <c r="R2044" i="1"/>
  <c r="R2043" i="1"/>
  <c r="R2042" i="1"/>
  <c r="R2041" i="1"/>
  <c r="R2040" i="1"/>
  <c r="R2039" i="1"/>
  <c r="R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R1887" i="1"/>
  <c r="F1887" i="1"/>
  <c r="R1886" i="1"/>
  <c r="F1886" i="1"/>
  <c r="R1885" i="1"/>
  <c r="F1885" i="1"/>
  <c r="R1884" i="1"/>
  <c r="F1884" i="1"/>
  <c r="R1883" i="1"/>
  <c r="F1883" i="1"/>
  <c r="R1882" i="1"/>
  <c r="F1882" i="1"/>
  <c r="R1881" i="1"/>
  <c r="F1881" i="1"/>
  <c r="R1880" i="1"/>
  <c r="F1880" i="1"/>
  <c r="R1879" i="1"/>
  <c r="F1879" i="1"/>
  <c r="R1878" i="1"/>
  <c r="F1878" i="1"/>
  <c r="R1877" i="1"/>
  <c r="F1877" i="1"/>
  <c r="R1876" i="1"/>
  <c r="F1876" i="1"/>
  <c r="R1875" i="1"/>
  <c r="F1875" i="1"/>
  <c r="R1874" i="1"/>
  <c r="F1874" i="1"/>
  <c r="R1873" i="1"/>
  <c r="F1873" i="1"/>
  <c r="R1872" i="1"/>
  <c r="F1872" i="1"/>
  <c r="R1871" i="1"/>
  <c r="F1871" i="1"/>
  <c r="R1870" i="1"/>
  <c r="F1870" i="1"/>
  <c r="R1869" i="1"/>
  <c r="F1869" i="1"/>
  <c r="R1868" i="1"/>
  <c r="F1868" i="1"/>
  <c r="R1867" i="1"/>
  <c r="F1867" i="1"/>
  <c r="R1866" i="1"/>
  <c r="F1866" i="1"/>
  <c r="R1865" i="1"/>
  <c r="F1865" i="1"/>
  <c r="R1864" i="1"/>
  <c r="F1864" i="1"/>
  <c r="R1863" i="1"/>
  <c r="F1863" i="1"/>
  <c r="R1862" i="1"/>
  <c r="F1862" i="1"/>
  <c r="R1861" i="1"/>
  <c r="F1861" i="1"/>
  <c r="R1860" i="1"/>
  <c r="F1860" i="1"/>
  <c r="R1859" i="1"/>
  <c r="F1859" i="1"/>
  <c r="R1858" i="1"/>
  <c r="F1858" i="1"/>
  <c r="R1857" i="1"/>
  <c r="F1857" i="1"/>
  <c r="R1856" i="1"/>
  <c r="F1856" i="1"/>
  <c r="R1855" i="1"/>
  <c r="F1855" i="1"/>
  <c r="R1854" i="1"/>
  <c r="F1854" i="1"/>
  <c r="R1853" i="1"/>
  <c r="F1853" i="1"/>
  <c r="R1852" i="1"/>
  <c r="F1852" i="1"/>
  <c r="R1851" i="1"/>
  <c r="F1851" i="1"/>
  <c r="R1850" i="1"/>
  <c r="F1850" i="1"/>
  <c r="R1849" i="1"/>
  <c r="F1849" i="1"/>
  <c r="R1848" i="1"/>
  <c r="F1848" i="1"/>
  <c r="R1847" i="1"/>
  <c r="F1847" i="1"/>
  <c r="R1846" i="1"/>
  <c r="F1846" i="1"/>
  <c r="R1845" i="1"/>
  <c r="F1845" i="1"/>
  <c r="R1844" i="1"/>
  <c r="F1844" i="1"/>
  <c r="R1843" i="1"/>
  <c r="F1843" i="1"/>
  <c r="R1842" i="1"/>
  <c r="F1842" i="1"/>
  <c r="R1841" i="1"/>
  <c r="F1841" i="1"/>
  <c r="R1840" i="1"/>
  <c r="F1840" i="1"/>
  <c r="R1839" i="1"/>
  <c r="F1839" i="1"/>
  <c r="R1838" i="1"/>
  <c r="P1838" i="1"/>
  <c r="F1838" i="1"/>
  <c r="P1837" i="1"/>
  <c r="F1837" i="1"/>
  <c r="P1836" i="1"/>
  <c r="F1836" i="1"/>
  <c r="R1835" i="1"/>
  <c r="P1835" i="1"/>
  <c r="F1835" i="1"/>
  <c r="R1834" i="1"/>
  <c r="P1834" i="1"/>
  <c r="F1834" i="1"/>
  <c r="R1833" i="1"/>
  <c r="P1833" i="1"/>
  <c r="F1833" i="1"/>
  <c r="R1832" i="1"/>
  <c r="P1832" i="1"/>
  <c r="F1832" i="1"/>
  <c r="R1831" i="1"/>
  <c r="P1831" i="1"/>
  <c r="F1831" i="1"/>
  <c r="R1830" i="1"/>
  <c r="P1830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R1801" i="1"/>
  <c r="P1801" i="1"/>
  <c r="F1801" i="1"/>
  <c r="R1800" i="1"/>
  <c r="P1800" i="1"/>
  <c r="F1800" i="1"/>
  <c r="R1799" i="1"/>
  <c r="P1799" i="1"/>
  <c r="F1799" i="1"/>
  <c r="R1798" i="1"/>
  <c r="P1798" i="1"/>
  <c r="F1798" i="1"/>
  <c r="P1797" i="1"/>
  <c r="F1797" i="1"/>
  <c r="P1796" i="1"/>
  <c r="F1796" i="1"/>
  <c r="P1795" i="1"/>
  <c r="F1795" i="1"/>
  <c r="P1794" i="1"/>
  <c r="F1794" i="1"/>
  <c r="P1793" i="1"/>
  <c r="F1793" i="1"/>
  <c r="R1792" i="1"/>
  <c r="P1792" i="1"/>
  <c r="F1792" i="1"/>
  <c r="R1791" i="1"/>
  <c r="P1791" i="1"/>
  <c r="F1791" i="1"/>
  <c r="R1790" i="1"/>
  <c r="P1790" i="1"/>
  <c r="F1790" i="1"/>
  <c r="R1789" i="1"/>
  <c r="P1789" i="1"/>
  <c r="F1789" i="1"/>
  <c r="P1788" i="1"/>
  <c r="F1788" i="1"/>
  <c r="R1787" i="1"/>
  <c r="P1787" i="1"/>
  <c r="F1787" i="1"/>
  <c r="R1786" i="1"/>
  <c r="P1786" i="1"/>
  <c r="F1786" i="1"/>
  <c r="R1785" i="1"/>
  <c r="P1785" i="1"/>
  <c r="F1785" i="1"/>
  <c r="R1784" i="1"/>
  <c r="P1784" i="1"/>
  <c r="F1784" i="1"/>
  <c r="P1783" i="1"/>
  <c r="F1783" i="1"/>
  <c r="P1782" i="1"/>
  <c r="F1782" i="1"/>
  <c r="P1781" i="1"/>
  <c r="F1781" i="1"/>
  <c r="P1780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R1744" i="1"/>
  <c r="R1743" i="1"/>
  <c r="R1735" i="1"/>
  <c r="R1728" i="1"/>
  <c r="R1723" i="1"/>
  <c r="R1721" i="1"/>
  <c r="R1720" i="1"/>
  <c r="R1719" i="1"/>
  <c r="R1718" i="1"/>
  <c r="R1717" i="1"/>
  <c r="R1716" i="1"/>
  <c r="R1715" i="1"/>
  <c r="R1714" i="1"/>
  <c r="R1713" i="1"/>
  <c r="R1709" i="1"/>
  <c r="R1708" i="1"/>
  <c r="R1704" i="1"/>
  <c r="R1703" i="1"/>
  <c r="R1702" i="1"/>
  <c r="R1701" i="1"/>
  <c r="R1700" i="1"/>
  <c r="R1687" i="1"/>
  <c r="R1686" i="1"/>
  <c r="R1685" i="1"/>
  <c r="R1684" i="1"/>
  <c r="R1683" i="1"/>
  <c r="R1682" i="1"/>
  <c r="R1681" i="1"/>
  <c r="R1674" i="1"/>
  <c r="R1673" i="1"/>
  <c r="R1672" i="1"/>
  <c r="R1671" i="1"/>
  <c r="R1670" i="1"/>
  <c r="R1669" i="1"/>
  <c r="R1668" i="1"/>
  <c r="R1667" i="1"/>
  <c r="R1666" i="1"/>
  <c r="R1665" i="1"/>
  <c r="R1664" i="1"/>
  <c r="R1663" i="1"/>
  <c r="R1662" i="1"/>
  <c r="R1661" i="1"/>
  <c r="R1660" i="1"/>
  <c r="R1659" i="1"/>
  <c r="R1658" i="1"/>
  <c r="R1657" i="1"/>
  <c r="R1541" i="1"/>
  <c r="R1540" i="1"/>
  <c r="R1539" i="1"/>
  <c r="R1538" i="1"/>
  <c r="R1537" i="1"/>
  <c r="R1536" i="1"/>
  <c r="R1535" i="1"/>
  <c r="R1534" i="1"/>
  <c r="R1533" i="1"/>
  <c r="R1532" i="1"/>
  <c r="R1531" i="1"/>
  <c r="R1530" i="1"/>
  <c r="R1529" i="1"/>
  <c r="R1528" i="1"/>
  <c r="R1527" i="1"/>
  <c r="R1526" i="1"/>
  <c r="R1525" i="1"/>
  <c r="R1524" i="1"/>
  <c r="R1523" i="1"/>
  <c r="R1522" i="1"/>
  <c r="R1521" i="1"/>
  <c r="R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P1469" i="1"/>
  <c r="F1469" i="1"/>
  <c r="P1468" i="1"/>
  <c r="F1468" i="1"/>
  <c r="P1467" i="1"/>
  <c r="F1467" i="1"/>
  <c r="P1466" i="1"/>
  <c r="F1466" i="1"/>
  <c r="P1465" i="1"/>
  <c r="F1465" i="1"/>
  <c r="P1464" i="1"/>
  <c r="F1464" i="1"/>
  <c r="P1463" i="1"/>
  <c r="F1463" i="1"/>
  <c r="P1462" i="1"/>
  <c r="F1462" i="1"/>
  <c r="P1461" i="1"/>
  <c r="F1461" i="1"/>
  <c r="P1460" i="1"/>
  <c r="F1460" i="1"/>
  <c r="P1346" i="1"/>
  <c r="P1345" i="1"/>
  <c r="P1344" i="1"/>
  <c r="P1343" i="1"/>
  <c r="P1342" i="1"/>
  <c r="P1341" i="1"/>
  <c r="P1340" i="1"/>
  <c r="P1339" i="1"/>
  <c r="P1338" i="1"/>
  <c r="P1337" i="1"/>
  <c r="P1336" i="1"/>
  <c r="P1335" i="1"/>
  <c r="P1334" i="1"/>
  <c r="P1333" i="1"/>
  <c r="P1332" i="1"/>
  <c r="P1331" i="1"/>
  <c r="P1330" i="1"/>
  <c r="P1329" i="1"/>
  <c r="P1328" i="1"/>
  <c r="P1327" i="1"/>
  <c r="P1326" i="1"/>
  <c r="P1325" i="1"/>
  <c r="P1324" i="1"/>
  <c r="P1323" i="1"/>
  <c r="P1322" i="1"/>
  <c r="P1321" i="1"/>
  <c r="P1320" i="1"/>
  <c r="P1319" i="1"/>
  <c r="P1318" i="1"/>
  <c r="P1317" i="1"/>
  <c r="F1316" i="1"/>
  <c r="F1315" i="1"/>
  <c r="R1314" i="1"/>
  <c r="F1314" i="1"/>
  <c r="R1313" i="1"/>
  <c r="F1313" i="1"/>
  <c r="R1312" i="1"/>
  <c r="F1312" i="1"/>
  <c r="R1311" i="1"/>
  <c r="F1311" i="1"/>
  <c r="R1310" i="1"/>
  <c r="F1310" i="1"/>
  <c r="R1309" i="1"/>
  <c r="F1309" i="1"/>
  <c r="R1308" i="1"/>
  <c r="F1308" i="1"/>
  <c r="R1307" i="1"/>
  <c r="F1307" i="1"/>
  <c r="R1306" i="1"/>
  <c r="F1306" i="1"/>
  <c r="R1305" i="1"/>
  <c r="F1305" i="1"/>
  <c r="R1304" i="1"/>
  <c r="F1304" i="1"/>
  <c r="R1303" i="1"/>
  <c r="F1303" i="1"/>
  <c r="R1302" i="1"/>
  <c r="F1302" i="1"/>
  <c r="R1301" i="1"/>
  <c r="F1301" i="1"/>
  <c r="R1300" i="1"/>
  <c r="F1300" i="1"/>
  <c r="R1299" i="1"/>
  <c r="F1299" i="1"/>
  <c r="R1298" i="1"/>
  <c r="F1298" i="1"/>
  <c r="R1297" i="1"/>
  <c r="R1296" i="1"/>
  <c r="R1295" i="1"/>
  <c r="R1294" i="1"/>
  <c r="R1293" i="1"/>
  <c r="R1291" i="1"/>
  <c r="R1290" i="1"/>
  <c r="F1290" i="1"/>
  <c r="R1289" i="1"/>
  <c r="F1289" i="1"/>
  <c r="R1288" i="1"/>
  <c r="F1288" i="1"/>
  <c r="R1287" i="1"/>
  <c r="F1287" i="1"/>
  <c r="R1286" i="1"/>
  <c r="F1286" i="1"/>
  <c r="R1285" i="1"/>
  <c r="F1285" i="1"/>
  <c r="R1284" i="1"/>
  <c r="F1284" i="1"/>
  <c r="R1283" i="1"/>
  <c r="F1283" i="1"/>
  <c r="R1282" i="1"/>
  <c r="F1282" i="1"/>
  <c r="R1281" i="1"/>
  <c r="F1281" i="1"/>
  <c r="R1280" i="1"/>
  <c r="F1280" i="1"/>
  <c r="R1279" i="1"/>
  <c r="F1279" i="1"/>
  <c r="R1278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R1248" i="1"/>
  <c r="F1248" i="1"/>
  <c r="R1247" i="1"/>
  <c r="F1247" i="1"/>
  <c r="R1246" i="1"/>
  <c r="F1246" i="1"/>
  <c r="R1245" i="1"/>
  <c r="F1245" i="1"/>
  <c r="R1244" i="1"/>
  <c r="F1244" i="1"/>
  <c r="R1243" i="1"/>
  <c r="F1243" i="1"/>
  <c r="R1242" i="1"/>
  <c r="F1242" i="1"/>
  <c r="R1241" i="1"/>
  <c r="F1241" i="1"/>
  <c r="R1240" i="1"/>
  <c r="F1240" i="1"/>
  <c r="R1239" i="1"/>
  <c r="F1239" i="1"/>
  <c r="P1238" i="1"/>
  <c r="F1238" i="1"/>
  <c r="P1237" i="1"/>
  <c r="F1237" i="1"/>
  <c r="P1236" i="1"/>
  <c r="F1236" i="1"/>
  <c r="R1235" i="1"/>
  <c r="P1235" i="1"/>
  <c r="F1235" i="1"/>
  <c r="R1234" i="1"/>
  <c r="P1234" i="1"/>
  <c r="F1234" i="1"/>
  <c r="R1233" i="1"/>
  <c r="P1233" i="1"/>
  <c r="F1233" i="1"/>
  <c r="R1232" i="1"/>
  <c r="P1232" i="1"/>
  <c r="F1232" i="1"/>
  <c r="P1231" i="1"/>
  <c r="F1231" i="1"/>
  <c r="R1230" i="1"/>
  <c r="F1230" i="1"/>
  <c r="R1229" i="1"/>
  <c r="P1229" i="1"/>
  <c r="F1229" i="1"/>
  <c r="R1228" i="1"/>
  <c r="P1228" i="1"/>
  <c r="F1228" i="1"/>
  <c r="R1227" i="1"/>
  <c r="P1227" i="1"/>
  <c r="F1227" i="1"/>
  <c r="P1226" i="1"/>
  <c r="F1226" i="1"/>
  <c r="P1225" i="1"/>
  <c r="F1225" i="1"/>
  <c r="P1224" i="1"/>
  <c r="F1224" i="1"/>
  <c r="P1223" i="1"/>
  <c r="F1223" i="1"/>
  <c r="P1222" i="1"/>
  <c r="F1222" i="1"/>
  <c r="R1221" i="1"/>
  <c r="P1221" i="1"/>
  <c r="F1221" i="1"/>
  <c r="R1220" i="1"/>
  <c r="P1220" i="1"/>
  <c r="F1220" i="1"/>
  <c r="R1219" i="1"/>
  <c r="P1219" i="1"/>
  <c r="F1219" i="1"/>
  <c r="R1218" i="1"/>
  <c r="P1218" i="1"/>
  <c r="F1218" i="1"/>
  <c r="R1217" i="1"/>
  <c r="P1217" i="1"/>
  <c r="F1217" i="1"/>
  <c r="P1216" i="1"/>
  <c r="F1216" i="1"/>
  <c r="P1215" i="1"/>
  <c r="F1215" i="1"/>
  <c r="P1214" i="1"/>
  <c r="F1214" i="1"/>
  <c r="P1213" i="1"/>
  <c r="F1213" i="1"/>
  <c r="P1212" i="1"/>
  <c r="F1212" i="1"/>
  <c r="P1211" i="1"/>
  <c r="F1211" i="1"/>
  <c r="P1210" i="1"/>
  <c r="F1210" i="1"/>
  <c r="R1209" i="1"/>
  <c r="P1209" i="1"/>
  <c r="F1209" i="1"/>
  <c r="R1208" i="1"/>
  <c r="P1208" i="1"/>
  <c r="F1208" i="1"/>
  <c r="R1207" i="1"/>
  <c r="P1207" i="1"/>
  <c r="F1207" i="1"/>
  <c r="R1206" i="1"/>
  <c r="P1206" i="1"/>
  <c r="F1206" i="1"/>
  <c r="R1205" i="1"/>
  <c r="P1205" i="1"/>
  <c r="F1205" i="1"/>
  <c r="R1204" i="1"/>
  <c r="P1204" i="1"/>
  <c r="F1204" i="1"/>
  <c r="R1203" i="1"/>
  <c r="P1203" i="1"/>
  <c r="F1203" i="1"/>
  <c r="R1202" i="1"/>
  <c r="P1202" i="1"/>
  <c r="F1202" i="1"/>
  <c r="F1201" i="1"/>
  <c r="F1200" i="1"/>
  <c r="R1199" i="1"/>
  <c r="P1199" i="1"/>
  <c r="F1199" i="1"/>
  <c r="R1198" i="1"/>
  <c r="P1198" i="1"/>
  <c r="F1198" i="1"/>
  <c r="R1197" i="1"/>
  <c r="P1197" i="1"/>
  <c r="F1197" i="1"/>
  <c r="R1196" i="1"/>
  <c r="P1196" i="1"/>
  <c r="F1196" i="1"/>
  <c r="F1195" i="1"/>
  <c r="R1194" i="1"/>
  <c r="P1194" i="1"/>
  <c r="F1194" i="1"/>
  <c r="R1193" i="1"/>
  <c r="P1193" i="1"/>
  <c r="F1193" i="1"/>
  <c r="R1192" i="1"/>
  <c r="P1192" i="1"/>
  <c r="F1192" i="1"/>
  <c r="R1190" i="1"/>
  <c r="R1189" i="1"/>
  <c r="R1188" i="1"/>
  <c r="R1182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R1159" i="1"/>
  <c r="P1159" i="1"/>
  <c r="F1159" i="1"/>
  <c r="R1158" i="1"/>
  <c r="P1158" i="1"/>
  <c r="F1158" i="1"/>
  <c r="R1157" i="1"/>
  <c r="P1157" i="1"/>
  <c r="F1157" i="1"/>
  <c r="R1156" i="1"/>
  <c r="P1156" i="1"/>
  <c r="F1156" i="1"/>
  <c r="R1155" i="1"/>
  <c r="P1155" i="1"/>
  <c r="F1155" i="1"/>
  <c r="R1154" i="1"/>
  <c r="P1154" i="1"/>
  <c r="F1154" i="1"/>
  <c r="R1153" i="1"/>
  <c r="P1153" i="1"/>
  <c r="F1153" i="1"/>
  <c r="R1152" i="1"/>
  <c r="P1152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R1065" i="1"/>
  <c r="R1064" i="1"/>
  <c r="R978" i="1"/>
  <c r="R977" i="1"/>
  <c r="R976" i="1"/>
  <c r="R975" i="1"/>
  <c r="R974" i="1"/>
  <c r="R973" i="1"/>
  <c r="R972" i="1"/>
  <c r="R971" i="1"/>
  <c r="R970" i="1"/>
  <c r="R969" i="1"/>
  <c r="R963" i="1"/>
  <c r="R962" i="1"/>
  <c r="R961" i="1"/>
  <c r="R960" i="1"/>
  <c r="R959" i="1"/>
  <c r="R958" i="1"/>
  <c r="R957" i="1"/>
  <c r="R956" i="1"/>
  <c r="R955" i="1"/>
  <c r="R954" i="1"/>
  <c r="R948" i="1"/>
  <c r="R947" i="1"/>
  <c r="R946" i="1"/>
  <c r="R945" i="1"/>
  <c r="R944" i="1"/>
  <c r="R943" i="1"/>
  <c r="R942" i="1"/>
  <c r="R941" i="1"/>
  <c r="R940" i="1"/>
  <c r="R939" i="1"/>
  <c r="R933" i="1"/>
  <c r="R932" i="1"/>
  <c r="R931" i="1"/>
  <c r="R930" i="1"/>
  <c r="R929" i="1"/>
  <c r="R928" i="1"/>
  <c r="R927" i="1"/>
  <c r="R926" i="1"/>
  <c r="R925" i="1"/>
  <c r="R924" i="1"/>
  <c r="R918" i="1"/>
  <c r="R917" i="1"/>
  <c r="R916" i="1"/>
  <c r="R915" i="1"/>
  <c r="R914" i="1"/>
  <c r="R913" i="1"/>
  <c r="R912" i="1"/>
  <c r="R911" i="1"/>
  <c r="R910" i="1"/>
  <c r="R909" i="1"/>
  <c r="R903" i="1"/>
  <c r="F903" i="1"/>
  <c r="R902" i="1"/>
  <c r="F902" i="1"/>
  <c r="R901" i="1"/>
  <c r="F901" i="1"/>
  <c r="R900" i="1"/>
  <c r="F900" i="1"/>
  <c r="R899" i="1"/>
  <c r="F899" i="1"/>
  <c r="R898" i="1"/>
  <c r="F898" i="1"/>
  <c r="R897" i="1"/>
  <c r="F897" i="1"/>
  <c r="R896" i="1"/>
  <c r="F896" i="1"/>
  <c r="R895" i="1"/>
  <c r="F895" i="1"/>
  <c r="R894" i="1"/>
  <c r="F894" i="1"/>
  <c r="R893" i="1"/>
  <c r="F893" i="1"/>
  <c r="R892" i="1"/>
  <c r="F892" i="1"/>
  <c r="F891" i="1"/>
  <c r="R890" i="1"/>
  <c r="F890" i="1"/>
  <c r="R889" i="1"/>
  <c r="F889" i="1"/>
  <c r="R888" i="1"/>
  <c r="F888" i="1"/>
  <c r="R887" i="1"/>
  <c r="F887" i="1"/>
  <c r="R886" i="1"/>
  <c r="F886" i="1"/>
  <c r="R885" i="1"/>
  <c r="F885" i="1"/>
  <c r="R884" i="1"/>
  <c r="F884" i="1"/>
  <c r="R883" i="1"/>
  <c r="F883" i="1"/>
  <c r="R882" i="1"/>
  <c r="F882" i="1"/>
  <c r="R881" i="1"/>
  <c r="F881" i="1"/>
  <c r="R880" i="1"/>
  <c r="F880" i="1"/>
  <c r="R879" i="1"/>
  <c r="F879" i="1"/>
  <c r="R878" i="1"/>
  <c r="F878" i="1"/>
  <c r="R877" i="1"/>
  <c r="F877" i="1"/>
  <c r="R876" i="1"/>
  <c r="F876" i="1"/>
  <c r="R875" i="1"/>
  <c r="F875" i="1"/>
  <c r="R874" i="1"/>
  <c r="F874" i="1"/>
  <c r="R873" i="1"/>
  <c r="F873" i="1"/>
  <c r="R872" i="1"/>
  <c r="F872" i="1"/>
  <c r="R871" i="1"/>
  <c r="F871" i="1"/>
  <c r="R870" i="1"/>
  <c r="F870" i="1"/>
  <c r="R869" i="1"/>
  <c r="F869" i="1"/>
  <c r="R868" i="1"/>
  <c r="F868" i="1"/>
  <c r="R867" i="1"/>
  <c r="F867" i="1"/>
  <c r="R866" i="1"/>
  <c r="F866" i="1"/>
  <c r="R865" i="1"/>
  <c r="F865" i="1"/>
  <c r="R864" i="1"/>
  <c r="F864" i="1"/>
  <c r="R863" i="1"/>
  <c r="F863" i="1"/>
  <c r="R862" i="1"/>
  <c r="F862" i="1"/>
  <c r="R861" i="1"/>
  <c r="F861" i="1"/>
  <c r="R860" i="1"/>
  <c r="F860" i="1"/>
  <c r="R859" i="1"/>
  <c r="F859" i="1"/>
  <c r="R858" i="1"/>
  <c r="F858" i="1"/>
  <c r="R857" i="1"/>
  <c r="F857" i="1"/>
  <c r="R856" i="1"/>
  <c r="F856" i="1"/>
  <c r="R855" i="1"/>
  <c r="F855" i="1"/>
  <c r="R854" i="1"/>
  <c r="F854" i="1"/>
  <c r="R853" i="1"/>
  <c r="F853" i="1"/>
  <c r="R852" i="1"/>
  <c r="F852" i="1"/>
  <c r="R851" i="1"/>
  <c r="F851" i="1"/>
  <c r="R850" i="1"/>
  <c r="F850" i="1"/>
  <c r="R849" i="1"/>
  <c r="F849" i="1"/>
  <c r="R848" i="1"/>
  <c r="F848" i="1"/>
  <c r="R847" i="1"/>
  <c r="F847" i="1"/>
  <c r="R846" i="1"/>
  <c r="F846" i="1"/>
  <c r="R845" i="1"/>
  <c r="F845" i="1"/>
  <c r="R844" i="1"/>
  <c r="F844" i="1"/>
  <c r="R843" i="1"/>
  <c r="F843" i="1"/>
  <c r="R842" i="1"/>
  <c r="F842" i="1"/>
  <c r="R841" i="1"/>
  <c r="F841" i="1"/>
  <c r="R840" i="1"/>
  <c r="F840" i="1"/>
  <c r="R839" i="1"/>
  <c r="F839" i="1"/>
  <c r="R838" i="1"/>
  <c r="R837" i="1"/>
  <c r="R836" i="1"/>
  <c r="R835" i="1"/>
  <c r="R834" i="1"/>
  <c r="R833" i="1"/>
  <c r="R832" i="1"/>
  <c r="R831" i="1"/>
  <c r="R830" i="1"/>
  <c r="R829" i="1"/>
  <c r="R828" i="1"/>
  <c r="R827" i="1"/>
  <c r="R826" i="1"/>
  <c r="F826" i="1"/>
  <c r="R825" i="1"/>
  <c r="F825" i="1"/>
  <c r="R824" i="1"/>
  <c r="F824" i="1"/>
  <c r="R823" i="1"/>
  <c r="F823" i="1"/>
  <c r="R822" i="1"/>
  <c r="F822" i="1"/>
  <c r="R821" i="1"/>
  <c r="F821" i="1"/>
  <c r="R820" i="1"/>
  <c r="R819" i="1"/>
  <c r="R818" i="1"/>
  <c r="R817" i="1"/>
  <c r="R816" i="1"/>
  <c r="R815" i="1"/>
  <c r="R814" i="1"/>
  <c r="R813" i="1"/>
  <c r="R812" i="1"/>
  <c r="R811" i="1"/>
  <c r="R810" i="1"/>
  <c r="R809" i="1"/>
  <c r="R808" i="1"/>
  <c r="F808" i="1"/>
  <c r="R807" i="1"/>
  <c r="F807" i="1"/>
  <c r="R806" i="1"/>
  <c r="F806" i="1"/>
  <c r="R805" i="1"/>
  <c r="F805" i="1"/>
  <c r="R804" i="1"/>
  <c r="F804" i="1"/>
  <c r="R803" i="1"/>
  <c r="F803" i="1"/>
  <c r="R802" i="1"/>
  <c r="R801" i="1"/>
  <c r="R800" i="1"/>
  <c r="R799" i="1"/>
  <c r="R798" i="1"/>
  <c r="R797" i="1"/>
  <c r="R796" i="1"/>
  <c r="R795" i="1"/>
  <c r="R794" i="1"/>
  <c r="R793" i="1"/>
  <c r="R792" i="1"/>
  <c r="R791" i="1"/>
  <c r="R790" i="1"/>
  <c r="F790" i="1"/>
  <c r="R789" i="1"/>
  <c r="F789" i="1"/>
  <c r="R788" i="1"/>
  <c r="F788" i="1"/>
  <c r="R787" i="1"/>
  <c r="F787" i="1"/>
  <c r="R786" i="1"/>
  <c r="F786" i="1"/>
  <c r="R785" i="1"/>
  <c r="F785" i="1"/>
  <c r="R784" i="1"/>
  <c r="R783" i="1"/>
  <c r="R782" i="1"/>
  <c r="R781" i="1"/>
  <c r="R780" i="1"/>
  <c r="R779" i="1"/>
  <c r="R778" i="1"/>
  <c r="R777" i="1"/>
  <c r="R776" i="1"/>
  <c r="R775" i="1"/>
  <c r="R774" i="1"/>
  <c r="R773" i="1"/>
  <c r="R772" i="1"/>
  <c r="F772" i="1"/>
  <c r="R771" i="1"/>
  <c r="F771" i="1"/>
  <c r="R770" i="1"/>
  <c r="F770" i="1"/>
  <c r="R769" i="1"/>
  <c r="F769" i="1"/>
  <c r="R768" i="1"/>
  <c r="F768" i="1"/>
  <c r="R767" i="1"/>
  <c r="F767" i="1"/>
  <c r="F754" i="1"/>
  <c r="F753" i="1"/>
  <c r="F752" i="1"/>
  <c r="F751" i="1"/>
  <c r="F750" i="1"/>
  <c r="F749" i="1"/>
  <c r="F748" i="1"/>
  <c r="R747" i="1"/>
  <c r="F747" i="1"/>
  <c r="R746" i="1"/>
  <c r="F746" i="1"/>
  <c r="R745" i="1"/>
  <c r="F745" i="1"/>
  <c r="R744" i="1"/>
  <c r="F744" i="1"/>
  <c r="R743" i="1"/>
  <c r="F743" i="1"/>
  <c r="F742" i="1"/>
  <c r="R741" i="1"/>
  <c r="F741" i="1"/>
  <c r="R740" i="1"/>
  <c r="F740" i="1"/>
  <c r="R739" i="1"/>
  <c r="F739" i="1"/>
  <c r="R738" i="1"/>
  <c r="F738" i="1"/>
  <c r="R737" i="1"/>
  <c r="F737" i="1"/>
  <c r="R736" i="1"/>
  <c r="F736" i="1"/>
  <c r="R735" i="1"/>
  <c r="F735" i="1"/>
  <c r="R734" i="1"/>
  <c r="R733" i="1"/>
  <c r="R732" i="1"/>
  <c r="R731" i="1"/>
  <c r="R730" i="1"/>
  <c r="R729" i="1"/>
  <c r="R728" i="1"/>
  <c r="R727" i="1"/>
  <c r="R726" i="1"/>
  <c r="R725" i="1"/>
  <c r="R724" i="1"/>
  <c r="R723" i="1"/>
  <c r="R722" i="1"/>
  <c r="R721" i="1"/>
  <c r="R720" i="1"/>
  <c r="R719" i="1"/>
  <c r="R718" i="1"/>
  <c r="R717" i="1"/>
  <c r="R716" i="1"/>
  <c r="R715" i="1"/>
  <c r="R714" i="1"/>
  <c r="R713" i="1"/>
  <c r="R712" i="1"/>
  <c r="R711" i="1"/>
  <c r="R710" i="1"/>
  <c r="R709" i="1"/>
  <c r="R708" i="1"/>
  <c r="R707" i="1"/>
  <c r="R706" i="1"/>
  <c r="R705" i="1"/>
  <c r="R704" i="1"/>
  <c r="R703" i="1"/>
  <c r="R702" i="1"/>
  <c r="R701" i="1"/>
  <c r="R700" i="1"/>
  <c r="R699" i="1"/>
  <c r="R698" i="1"/>
  <c r="R697" i="1"/>
  <c r="R696" i="1"/>
  <c r="R695" i="1"/>
  <c r="R694" i="1"/>
  <c r="R693" i="1"/>
  <c r="R692" i="1"/>
  <c r="R691" i="1"/>
  <c r="R690" i="1"/>
  <c r="R689" i="1"/>
  <c r="R688" i="1"/>
  <c r="R687" i="1"/>
  <c r="R686" i="1"/>
  <c r="R685" i="1"/>
  <c r="R684" i="1"/>
  <c r="R683" i="1"/>
  <c r="R682" i="1"/>
  <c r="R681" i="1"/>
  <c r="R680" i="1"/>
  <c r="R679" i="1"/>
  <c r="R678" i="1"/>
  <c r="R677" i="1"/>
  <c r="R676" i="1"/>
  <c r="R675" i="1"/>
  <c r="R674" i="1"/>
  <c r="R673" i="1"/>
  <c r="R672" i="1"/>
  <c r="R671" i="1"/>
  <c r="R670" i="1"/>
  <c r="R669" i="1"/>
  <c r="R668" i="1"/>
  <c r="R667" i="1"/>
  <c r="R666" i="1"/>
  <c r="R665" i="1"/>
  <c r="R664" i="1"/>
  <c r="R663" i="1"/>
  <c r="R662" i="1"/>
  <c r="R661" i="1"/>
  <c r="R660" i="1"/>
  <c r="R659" i="1"/>
  <c r="R658" i="1"/>
  <c r="R657" i="1"/>
  <c r="R656" i="1"/>
  <c r="R655" i="1"/>
  <c r="R654" i="1"/>
  <c r="R653" i="1"/>
  <c r="R652" i="1"/>
  <c r="R651" i="1"/>
  <c r="R650" i="1"/>
  <c r="R649" i="1"/>
  <c r="R648" i="1"/>
  <c r="R647" i="1"/>
  <c r="R646" i="1"/>
  <c r="R645" i="1"/>
  <c r="R644" i="1"/>
  <c r="R643" i="1"/>
  <c r="R642" i="1"/>
  <c r="R641" i="1"/>
  <c r="R640" i="1"/>
  <c r="R639" i="1"/>
  <c r="R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R607" i="1"/>
  <c r="P607" i="1"/>
  <c r="F607" i="1"/>
  <c r="R606" i="1"/>
  <c r="P606" i="1"/>
  <c r="F606" i="1"/>
  <c r="R605" i="1"/>
  <c r="P605" i="1"/>
  <c r="F605" i="1"/>
  <c r="R604" i="1"/>
  <c r="P604" i="1"/>
  <c r="F604" i="1"/>
  <c r="R603" i="1"/>
  <c r="P603" i="1"/>
  <c r="F603" i="1"/>
  <c r="R602" i="1"/>
  <c r="P602" i="1"/>
  <c r="F602" i="1"/>
  <c r="R601" i="1"/>
  <c r="P601" i="1"/>
  <c r="F601" i="1"/>
  <c r="R600" i="1"/>
  <c r="P600" i="1"/>
  <c r="F600" i="1"/>
  <c r="R599" i="1"/>
  <c r="P599" i="1"/>
  <c r="F599" i="1"/>
  <c r="R598" i="1"/>
  <c r="P598" i="1"/>
  <c r="F598" i="1"/>
  <c r="R597" i="1"/>
  <c r="P597" i="1"/>
  <c r="F597" i="1"/>
  <c r="R596" i="1"/>
  <c r="P596" i="1"/>
  <c r="F596" i="1"/>
  <c r="R595" i="1"/>
  <c r="P595" i="1"/>
  <c r="F595" i="1"/>
  <c r="R594" i="1"/>
  <c r="P594" i="1"/>
  <c r="F594" i="1"/>
  <c r="R593" i="1"/>
  <c r="P593" i="1"/>
  <c r="F593" i="1"/>
  <c r="R592" i="1"/>
  <c r="P592" i="1"/>
  <c r="F592" i="1"/>
  <c r="R591" i="1"/>
  <c r="P591" i="1"/>
  <c r="F591" i="1"/>
  <c r="R590" i="1"/>
  <c r="P590" i="1"/>
  <c r="F590" i="1"/>
  <c r="R589" i="1"/>
  <c r="P589" i="1"/>
  <c r="F589" i="1"/>
  <c r="R588" i="1"/>
  <c r="P588" i="1"/>
  <c r="F588" i="1"/>
  <c r="R587" i="1"/>
  <c r="P587" i="1"/>
  <c r="F587" i="1"/>
  <c r="R586" i="1"/>
  <c r="P586" i="1"/>
  <c r="F586" i="1"/>
  <c r="R585" i="1"/>
  <c r="P585" i="1"/>
  <c r="F585" i="1"/>
  <c r="R584" i="1"/>
  <c r="P584" i="1"/>
  <c r="F584" i="1"/>
  <c r="R583" i="1"/>
  <c r="P583" i="1"/>
  <c r="F583" i="1"/>
  <c r="R582" i="1"/>
  <c r="P582" i="1"/>
  <c r="F582" i="1"/>
  <c r="R581" i="1"/>
  <c r="P581" i="1"/>
  <c r="F581" i="1"/>
  <c r="R580" i="1"/>
  <c r="F580" i="1"/>
  <c r="R579" i="1"/>
  <c r="F579" i="1"/>
  <c r="R578" i="1"/>
  <c r="F578" i="1"/>
  <c r="R577" i="1"/>
  <c r="F577" i="1"/>
  <c r="R576" i="1"/>
  <c r="F576" i="1"/>
  <c r="R575" i="1"/>
  <c r="F575" i="1"/>
  <c r="R574" i="1"/>
  <c r="F574" i="1"/>
  <c r="R573" i="1"/>
  <c r="F573" i="1"/>
  <c r="R572" i="1"/>
  <c r="F572" i="1"/>
  <c r="R571" i="1"/>
  <c r="F571" i="1"/>
  <c r="R570" i="1"/>
  <c r="F570" i="1"/>
  <c r="R569" i="1"/>
  <c r="F569" i="1"/>
  <c r="R568" i="1"/>
  <c r="F568" i="1"/>
  <c r="R567" i="1"/>
  <c r="F567" i="1"/>
  <c r="R566" i="1"/>
  <c r="F566" i="1"/>
  <c r="R565" i="1"/>
  <c r="F565" i="1"/>
  <c r="R564" i="1"/>
  <c r="F564" i="1"/>
  <c r="R563" i="1"/>
  <c r="F563" i="1"/>
  <c r="R562" i="1"/>
  <c r="F562" i="1"/>
  <c r="R561" i="1"/>
  <c r="F561" i="1"/>
  <c r="R560" i="1"/>
  <c r="F560" i="1"/>
  <c r="R559" i="1"/>
  <c r="F559" i="1"/>
  <c r="R558" i="1"/>
  <c r="F558" i="1"/>
  <c r="R548" i="1"/>
  <c r="R547" i="1"/>
  <c r="R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R510" i="1"/>
  <c r="R509" i="1"/>
  <c r="R508" i="1"/>
  <c r="R507" i="1"/>
  <c r="R506" i="1"/>
  <c r="R505" i="1"/>
  <c r="R504" i="1"/>
  <c r="R503" i="1"/>
  <c r="R502" i="1"/>
  <c r="R501" i="1"/>
  <c r="R500" i="1"/>
  <c r="R499" i="1"/>
  <c r="R498" i="1"/>
  <c r="R497" i="1"/>
  <c r="R496" i="1"/>
  <c r="R495" i="1"/>
  <c r="R494" i="1"/>
  <c r="R493" i="1"/>
  <c r="R492" i="1"/>
  <c r="R491" i="1"/>
  <c r="R490" i="1"/>
  <c r="R489" i="1"/>
  <c r="R488" i="1"/>
  <c r="R487" i="1"/>
  <c r="R486" i="1"/>
  <c r="R485" i="1"/>
  <c r="R484" i="1"/>
  <c r="R483" i="1"/>
  <c r="R482" i="1"/>
  <c r="R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R440" i="1"/>
  <c r="R439" i="1"/>
  <c r="R438" i="1"/>
  <c r="R437" i="1"/>
  <c r="R436" i="1"/>
  <c r="R435" i="1"/>
  <c r="R434" i="1"/>
  <c r="R433" i="1"/>
  <c r="R432" i="1"/>
  <c r="R431" i="1"/>
  <c r="R430" i="1"/>
  <c r="R429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416" i="1"/>
  <c r="R415" i="1"/>
  <c r="R414" i="1"/>
  <c r="R413" i="1"/>
  <c r="R412" i="1"/>
  <c r="R411" i="1"/>
  <c r="R410" i="1"/>
  <c r="R409" i="1"/>
  <c r="R408" i="1"/>
  <c r="R407" i="1"/>
  <c r="R406" i="1"/>
  <c r="R405" i="1"/>
  <c r="R404" i="1"/>
  <c r="R403" i="1"/>
  <c r="R402" i="1"/>
  <c r="R401" i="1"/>
  <c r="R400" i="1"/>
  <c r="R399" i="1"/>
  <c r="R398" i="1"/>
  <c r="R397" i="1"/>
  <c r="R396" i="1"/>
  <c r="R395" i="1"/>
  <c r="R394" i="1"/>
  <c r="R393" i="1"/>
  <c r="R392" i="1"/>
  <c r="R391" i="1"/>
  <c r="R390" i="1"/>
  <c r="R389" i="1"/>
  <c r="R388" i="1"/>
  <c r="R387" i="1"/>
  <c r="R386" i="1"/>
  <c r="R385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372" i="1"/>
  <c r="R371" i="1"/>
  <c r="R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P200" i="1"/>
  <c r="F200" i="1"/>
  <c r="P199" i="1"/>
  <c r="F199" i="1"/>
  <c r="P198" i="1"/>
  <c r="F198" i="1"/>
  <c r="P197" i="1"/>
  <c r="F197" i="1"/>
  <c r="P196" i="1"/>
  <c r="F196" i="1"/>
  <c r="P195" i="1"/>
  <c r="F195" i="1"/>
  <c r="P194" i="1"/>
  <c r="F194" i="1"/>
  <c r="R193" i="1"/>
  <c r="R190" i="1"/>
  <c r="R188" i="1"/>
  <c r="R187" i="1"/>
  <c r="R186" i="1"/>
  <c r="R185" i="1"/>
  <c r="X102" i="1"/>
  <c r="Y101" i="1"/>
  <c r="Y100" i="1"/>
  <c r="Y99" i="1"/>
  <c r="Y98" i="1"/>
  <c r="Y102" i="1" s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R21" i="1"/>
  <c r="F21" i="1"/>
  <c r="R20" i="1"/>
  <c r="F20" i="1"/>
  <c r="R19" i="1"/>
  <c r="F19" i="1"/>
  <c r="R18" i="1"/>
  <c r="F18" i="1"/>
  <c r="R17" i="1"/>
  <c r="F17" i="1"/>
  <c r="R16" i="1"/>
  <c r="F16" i="1"/>
  <c r="R15" i="1"/>
  <c r="F15" i="1"/>
  <c r="R14" i="1"/>
  <c r="F14" i="1"/>
  <c r="R13" i="1"/>
  <c r="F13" i="1"/>
  <c r="R12" i="1"/>
  <c r="F12" i="1"/>
  <c r="R11" i="1"/>
  <c r="F11" i="1"/>
  <c r="R10" i="1"/>
  <c r="F10" i="1"/>
  <c r="R9" i="1"/>
  <c r="F9" i="1"/>
  <c r="R8" i="1"/>
  <c r="F8" i="1"/>
  <c r="R7" i="1"/>
  <c r="F7" i="1"/>
  <c r="R6" i="1"/>
  <c r="F6" i="1"/>
  <c r="R5" i="1"/>
  <c r="F5" i="1"/>
  <c r="R4" i="1"/>
  <c r="F4" i="1"/>
  <c r="R3" i="1"/>
  <c r="F3" i="1"/>
  <c r="R2" i="1"/>
  <c r="F2" i="1"/>
</calcChain>
</file>

<file path=xl/sharedStrings.xml><?xml version="1.0" encoding="utf-8"?>
<sst xmlns="http://schemas.openxmlformats.org/spreadsheetml/2006/main" count="11773" uniqueCount="222">
  <si>
    <t>Source</t>
  </si>
  <si>
    <t>Country</t>
  </si>
  <si>
    <t>Rock Class</t>
  </si>
  <si>
    <t>Rock Type</t>
  </si>
  <si>
    <t>γ</t>
  </si>
  <si>
    <t>n</t>
  </si>
  <si>
    <t>Is (50)</t>
  </si>
  <si>
    <t>BPI</t>
  </si>
  <si>
    <t>mi (guidelines)</t>
  </si>
  <si>
    <t>E</t>
  </si>
  <si>
    <t>min = aσc^b</t>
  </si>
  <si>
    <t>Iran</t>
  </si>
  <si>
    <t>Sedimentary</t>
  </si>
  <si>
    <t>Limestone</t>
  </si>
  <si>
    <t>Sandstone</t>
  </si>
  <si>
    <t>Conglomerate</t>
  </si>
  <si>
    <t>Marl</t>
  </si>
  <si>
    <t>Nigeria</t>
  </si>
  <si>
    <t>Igneous</t>
  </si>
  <si>
    <t>Porphyritic Granite</t>
  </si>
  <si>
    <t>Fine Grained Granite</t>
  </si>
  <si>
    <t>Medium Grained Granite</t>
  </si>
  <si>
    <t>Metamorphic</t>
  </si>
  <si>
    <t>Granite Gneiss</t>
  </si>
  <si>
    <t>Migmatite Gneiss</t>
  </si>
  <si>
    <t>Quartzite</t>
  </si>
  <si>
    <t>Charnokites</t>
  </si>
  <si>
    <t>Medium- Fine Charnokite</t>
  </si>
  <si>
    <t>Coarse Grain Charnokite</t>
  </si>
  <si>
    <t>Greece</t>
  </si>
  <si>
    <t>Basalt</t>
  </si>
  <si>
    <t>Gabbro</t>
  </si>
  <si>
    <t>Pakistan</t>
  </si>
  <si>
    <t>Dandot Sandstone</t>
  </si>
  <si>
    <t>Jutana Sandstone</t>
  </si>
  <si>
    <t>Baghanwala Sandstone</t>
  </si>
  <si>
    <t>Khewra Sandstone</t>
  </si>
  <si>
    <t>Sakessar Nodular Limestone</t>
  </si>
  <si>
    <t>Marl Massive Limestone</t>
  </si>
  <si>
    <t>Siltstone</t>
  </si>
  <si>
    <t>Jutana Dolomite</t>
  </si>
  <si>
    <t>UK,France,Denmark</t>
  </si>
  <si>
    <t>cryptocrystalline flint</t>
  </si>
  <si>
    <t>Malaysia</t>
  </si>
  <si>
    <t>GraniteFresh</t>
  </si>
  <si>
    <t>GraniteSlightlyweathered</t>
  </si>
  <si>
    <t>GraniteModeratelyweathered</t>
  </si>
  <si>
    <t>Microgranite</t>
  </si>
  <si>
    <t>Coarse grained granite</t>
  </si>
  <si>
    <t>Medium grained granite</t>
  </si>
  <si>
    <t>Medium to coarse grained granite</t>
  </si>
  <si>
    <t>Fine grained granite</t>
  </si>
  <si>
    <t>Bi granite</t>
  </si>
  <si>
    <t>Leucogranite</t>
  </si>
  <si>
    <t>Porphyry granite</t>
  </si>
  <si>
    <t>Coarse–grained protomylonite granite</t>
  </si>
  <si>
    <t>Porphyritic bi granite</t>
  </si>
  <si>
    <t>Coarse grained leucoggranite</t>
  </si>
  <si>
    <t>granite</t>
  </si>
  <si>
    <t>schistose</t>
  </si>
  <si>
    <t>Brazil</t>
  </si>
  <si>
    <t>granitic</t>
  </si>
  <si>
    <t>South Africa</t>
  </si>
  <si>
    <t xml:space="preserve">Quartzite </t>
  </si>
  <si>
    <t>Marikana norite</t>
  </si>
  <si>
    <t>Belfast norite</t>
  </si>
  <si>
    <t>Turkey</t>
  </si>
  <si>
    <t>Coal</t>
  </si>
  <si>
    <t>Croatia</t>
  </si>
  <si>
    <t>Mudstone + Whakestone</t>
  </si>
  <si>
    <t>Carbonate rock</t>
  </si>
  <si>
    <t>USA</t>
  </si>
  <si>
    <t>limestone</t>
  </si>
  <si>
    <t>marble</t>
  </si>
  <si>
    <t>dolomite</t>
  </si>
  <si>
    <t>syenite</t>
  </si>
  <si>
    <t>travertine</t>
  </si>
  <si>
    <t>Carbonate Rock</t>
  </si>
  <si>
    <t>cement mortar</t>
  </si>
  <si>
    <t>Lymra</t>
  </si>
  <si>
    <t>Travertine</t>
  </si>
  <si>
    <t>Diabase</t>
  </si>
  <si>
    <t>Granite</t>
  </si>
  <si>
    <t>Obsidian</t>
  </si>
  <si>
    <t>Trachyte</t>
  </si>
  <si>
    <t>serperntinites</t>
  </si>
  <si>
    <t>Andesite</t>
  </si>
  <si>
    <t>Tuff</t>
  </si>
  <si>
    <t>Caliche</t>
  </si>
  <si>
    <t>Monzogranite, granodiorite</t>
  </si>
  <si>
    <t>Monzogranite, syenogranite</t>
  </si>
  <si>
    <t>Monzogranite, granodiorite,
quartz monzonite</t>
  </si>
  <si>
    <t>Syenogranite, monzogranite</t>
  </si>
  <si>
    <t>Granodiorite, tonalite</t>
  </si>
  <si>
    <t>Granodiorite, monzogranite</t>
  </si>
  <si>
    <t>igneous</t>
  </si>
  <si>
    <t>Metagabro</t>
  </si>
  <si>
    <t>Granodiorite</t>
  </si>
  <si>
    <t>metamorphic</t>
  </si>
  <si>
    <t>Marble</t>
  </si>
  <si>
    <t>sedimentary</t>
  </si>
  <si>
    <t>Kranskloof Member sandstone</t>
  </si>
  <si>
    <t>Newspaper Member sandstone</t>
  </si>
  <si>
    <t>Dolerite</t>
  </si>
  <si>
    <t>Dwyka tillite</t>
  </si>
  <si>
    <t>Coarse grained sandstone
Elliot formation</t>
  </si>
  <si>
    <t>Fine grained sandstone
Molteno formation</t>
  </si>
  <si>
    <t>Scotchborought granite</t>
  </si>
  <si>
    <t>Fafa granitoid</t>
  </si>
  <si>
    <t>White Umfulozi
granitoid</t>
  </si>
  <si>
    <t>Spain</t>
  </si>
  <si>
    <t>Chile</t>
  </si>
  <si>
    <t>Algeria</t>
  </si>
  <si>
    <t>Dolomite</t>
  </si>
  <si>
    <t>Calcareous</t>
  </si>
  <si>
    <t>gypsum</t>
  </si>
  <si>
    <t>Grainstone</t>
  </si>
  <si>
    <t>Wackestone-mudstone</t>
  </si>
  <si>
    <t>Boundstone</t>
  </si>
  <si>
    <t>Gypsum</t>
  </si>
  <si>
    <t>Silty marl</t>
  </si>
  <si>
    <t>pyroclastic</t>
  </si>
  <si>
    <t>pyroclastic rocks</t>
  </si>
  <si>
    <t>GrainStone</t>
  </si>
  <si>
    <t>Whakestone+mudstone</t>
  </si>
  <si>
    <t>SiltyMarl</t>
  </si>
  <si>
    <t>Volcanic bomb</t>
  </si>
  <si>
    <t>Amphibole schist</t>
  </si>
  <si>
    <t>Gneiss</t>
  </si>
  <si>
    <t>Micaschist</t>
  </si>
  <si>
    <t>Migmatite</t>
  </si>
  <si>
    <t>Serpentinite</t>
  </si>
  <si>
    <t>Anhydrite</t>
  </si>
  <si>
    <t>Serpentine</t>
  </si>
  <si>
    <t>Hematite</t>
  </si>
  <si>
    <t>Metasandstone</t>
  </si>
  <si>
    <t>Siliceous</t>
  </si>
  <si>
    <t>marl</t>
  </si>
  <si>
    <t>tuff</t>
  </si>
  <si>
    <t>serpentine</t>
  </si>
  <si>
    <t>diabase</t>
  </si>
  <si>
    <t>hematite</t>
  </si>
  <si>
    <t>Egypt</t>
  </si>
  <si>
    <t>Ukrain</t>
  </si>
  <si>
    <t>India</t>
  </si>
  <si>
    <t>Slate</t>
  </si>
  <si>
    <t>Quartz Mica Schist</t>
  </si>
  <si>
    <t>Marly limestone</t>
  </si>
  <si>
    <t>Dacite</t>
  </si>
  <si>
    <t>Amphibolite</t>
  </si>
  <si>
    <t>Listwanite</t>
  </si>
  <si>
    <t>Metabasalt</t>
  </si>
  <si>
    <t>Breccia</t>
  </si>
  <si>
    <t>Volcanic breccia</t>
  </si>
  <si>
    <t>Basalt+dacite</t>
  </si>
  <si>
    <t>Canada</t>
  </si>
  <si>
    <t>Syenite</t>
  </si>
  <si>
    <t>Schist</t>
  </si>
  <si>
    <t>Shale</t>
  </si>
  <si>
    <t>Diorite</t>
  </si>
  <si>
    <t xml:space="preserve">Tuff </t>
  </si>
  <si>
    <t>Carbonate Rocks</t>
  </si>
  <si>
    <t>Mudstone</t>
  </si>
  <si>
    <t>Claystone</t>
  </si>
  <si>
    <t>Portugal</t>
  </si>
  <si>
    <t>Granites</t>
  </si>
  <si>
    <t>Old alluvium</t>
  </si>
  <si>
    <t>Iron pan</t>
  </si>
  <si>
    <t>China</t>
  </si>
  <si>
    <t>Israel</t>
  </si>
  <si>
    <t>Porus chalks</t>
  </si>
  <si>
    <t>England</t>
  </si>
  <si>
    <t>Quartz mica schist</t>
  </si>
  <si>
    <t>Onyx</t>
  </si>
  <si>
    <t>Diopside</t>
  </si>
  <si>
    <t>Phyllite</t>
  </si>
  <si>
    <t>Quartz Mica</t>
  </si>
  <si>
    <t>Jordan</t>
  </si>
  <si>
    <t>Chalky Limestone &amp; Marl</t>
  </si>
  <si>
    <t>Khondalite</t>
  </si>
  <si>
    <t>Rock salt</t>
  </si>
  <si>
    <t>Epidiorite</t>
  </si>
  <si>
    <t>Greywhake</t>
  </si>
  <si>
    <t>Peridodite</t>
  </si>
  <si>
    <t>Synite</t>
  </si>
  <si>
    <t>Metabasics</t>
  </si>
  <si>
    <t xml:space="preserve">Andesite </t>
  </si>
  <si>
    <t>Aplite</t>
  </si>
  <si>
    <t>Aragonite</t>
  </si>
  <si>
    <t>Dunite</t>
  </si>
  <si>
    <t>Ignimbrite</t>
  </si>
  <si>
    <t>Microdiorite</t>
  </si>
  <si>
    <t>Quartz Diorite</t>
  </si>
  <si>
    <t>Radiolarite</t>
  </si>
  <si>
    <t>Rhyolite</t>
  </si>
  <si>
    <t>Spilite</t>
  </si>
  <si>
    <t>Andesitic</t>
  </si>
  <si>
    <t>Rhyolitic</t>
  </si>
  <si>
    <t>Basaltic</t>
  </si>
  <si>
    <t>sandstone</t>
  </si>
  <si>
    <t>mudstone</t>
  </si>
  <si>
    <t>grit</t>
  </si>
  <si>
    <t>hazzle</t>
  </si>
  <si>
    <t>Italy</t>
  </si>
  <si>
    <t>Yellow rust</t>
  </si>
  <si>
    <t>skam</t>
  </si>
  <si>
    <t>Dolomitic limestone</t>
  </si>
  <si>
    <t>Granitoid (felsic) gneiss and</t>
  </si>
  <si>
    <t>Mafic-to-mesocratic orthogneiss</t>
  </si>
  <si>
    <t>Mafic-to-mesocratic gneiss,</t>
  </si>
  <si>
    <t>Massive garnet amphibolite and</t>
  </si>
  <si>
    <t>Mafic-to-mesocratic</t>
  </si>
  <si>
    <t>Rhyodacite dike rocks</t>
  </si>
  <si>
    <t>Granitoid (felsic) gneiss</t>
  </si>
  <si>
    <t>4.08</t>
  </si>
  <si>
    <r>
      <t>R</t>
    </r>
    <r>
      <rPr>
        <b/>
        <vertAlign val="subscript"/>
        <sz val="10"/>
        <color theme="1"/>
        <rFont val="Times New Roman"/>
        <family val="1"/>
      </rPr>
      <t>L</t>
    </r>
  </si>
  <si>
    <r>
      <t>V</t>
    </r>
    <r>
      <rPr>
        <b/>
        <vertAlign val="subscript"/>
        <sz val="10"/>
        <color theme="1"/>
        <rFont val="Times New Roman"/>
        <family val="1"/>
      </rPr>
      <t>p</t>
    </r>
  </si>
  <si>
    <r>
      <t>ρ</t>
    </r>
    <r>
      <rPr>
        <b/>
        <vertAlign val="subscript"/>
        <sz val="10"/>
        <color theme="1"/>
        <rFont val="Times New Roman"/>
        <family val="1"/>
      </rPr>
      <t>d</t>
    </r>
  </si>
  <si>
    <r>
      <t>σ</t>
    </r>
    <r>
      <rPr>
        <b/>
        <vertAlign val="subscript"/>
        <sz val="10"/>
        <color theme="1"/>
        <rFont val="Times New Roman"/>
        <family val="1"/>
      </rPr>
      <t>bt</t>
    </r>
  </si>
  <si>
    <r>
      <t>σ</t>
    </r>
    <r>
      <rPr>
        <b/>
        <vertAlign val="subscript"/>
        <sz val="10"/>
        <color theme="1"/>
        <rFont val="Times New Roman"/>
        <family val="1"/>
      </rPr>
      <t>c</t>
    </r>
  </si>
  <si>
    <r>
      <t>R</t>
    </r>
    <r>
      <rPr>
        <vertAlign val="subscript"/>
        <sz val="10"/>
        <color theme="1"/>
        <rFont val="Times New Roman"/>
        <family val="1"/>
      </rPr>
      <t>i</t>
    </r>
  </si>
  <si>
    <t>Calcarenite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</si>
</sst>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Calibri Light"/>
      <family val="2"/>
      <scheme val="major"/>
    </font>
    <font>
      <sz val="10"/>
      <color theme="1"/>
      <name val="Times New Roman"/>
      <family val="1"/>
    </font>
    <font>
      <sz val="10"/>
      <color theme="1"/>
      <name val="Calibri Light"/>
      <family val="2"/>
      <scheme val="major"/>
    </font>
    <font>
      <b/>
      <vertAlign val="subscript"/>
      <sz val="10"/>
      <color theme="1"/>
      <name val="Times New Roman"/>
      <family val="1"/>
    </font>
    <font>
      <vertAlign val="subscript"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Alignment="1">
      <alignment horizontal="left"/>
    </xf>
    <xf numFmtId="0" fontId="1" fillId="0" borderId="0" xfId="0" applyFont="1" applyFill="1"/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center"/>
    </xf>
    <xf numFmtId="2" fontId="2" fillId="0" borderId="2" xfId="0" applyNumberFormat="1" applyFont="1" applyFill="1" applyBorder="1" applyAlignment="1">
      <alignment horizontal="center"/>
    </xf>
    <xf numFmtId="1" fontId="3" fillId="0" borderId="0" xfId="0" applyNumberFormat="1" applyFont="1" applyFill="1" applyAlignment="1">
      <alignment horizontal="center"/>
    </xf>
    <xf numFmtId="0" fontId="3" fillId="0" borderId="0" xfId="0" applyFont="1" applyFill="1"/>
    <xf numFmtId="2" fontId="3" fillId="0" borderId="0" xfId="0" applyNumberFormat="1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2" fontId="3" fillId="0" borderId="0" xfId="0" applyNumberFormat="1" applyFont="1" applyFill="1" applyAlignment="1">
      <alignment horizontal="center"/>
    </xf>
    <xf numFmtId="1" fontId="3" fillId="0" borderId="0" xfId="0" applyNumberFormat="1" applyFont="1" applyFill="1"/>
    <xf numFmtId="164" fontId="3" fillId="0" borderId="0" xfId="0" applyNumberFormat="1" applyFont="1" applyFill="1"/>
    <xf numFmtId="2" fontId="4" fillId="0" borderId="0" xfId="0" applyNumberFormat="1" applyFont="1" applyFill="1" applyAlignment="1">
      <alignment horizontal="center"/>
    </xf>
    <xf numFmtId="1" fontId="1" fillId="0" borderId="2" xfId="0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AEE42-EE99-4FDF-9B7C-85A7AFD3633E}">
  <dimension ref="A1:Y4039"/>
  <sheetViews>
    <sheetView tabSelected="1" workbookViewId="0">
      <selection activeCell="K15" sqref="K15"/>
    </sheetView>
  </sheetViews>
  <sheetFormatPr defaultColWidth="9.1796875" defaultRowHeight="13" x14ac:dyDescent="0.3"/>
  <cols>
    <col min="1" max="1" width="9.1796875" style="11"/>
    <col min="2" max="2" width="16.453125" style="9" bestFit="1" customWidth="1"/>
    <col min="3" max="3" width="13.453125" style="9" customWidth="1"/>
    <col min="4" max="4" width="22.26953125" style="12" customWidth="1"/>
    <col min="5" max="6" width="9.1796875" style="13" customWidth="1"/>
    <col min="7" max="8" width="9.1796875" style="11" customWidth="1"/>
    <col min="9" max="9" width="9.1796875" style="13" customWidth="1"/>
    <col min="10" max="12" width="9.1796875" style="11" customWidth="1"/>
    <col min="13" max="13" width="9.81640625" style="8" customWidth="1"/>
    <col min="14" max="14" width="9.1796875" style="13"/>
    <col min="15" max="15" width="9.1796875" style="16" customWidth="1"/>
    <col min="16" max="16" width="9.1796875" style="14" customWidth="1"/>
    <col min="17" max="17" width="9.1796875" style="9"/>
    <col min="18" max="18" width="9.1796875" style="10"/>
    <col min="19" max="19" width="9.1796875" style="9"/>
    <col min="20" max="20" width="9.1796875" style="10"/>
    <col min="21" max="16384" width="9.1796875" style="9"/>
  </cols>
  <sheetData>
    <row r="1" spans="1:18" ht="25.5" customHeight="1" x14ac:dyDescent="0.4">
      <c r="A1" s="1" t="s">
        <v>0</v>
      </c>
      <c r="B1" s="2" t="s">
        <v>1</v>
      </c>
      <c r="C1" s="2" t="s">
        <v>2</v>
      </c>
      <c r="D1" s="1" t="s">
        <v>3</v>
      </c>
      <c r="E1" s="3" t="s">
        <v>217</v>
      </c>
      <c r="F1" s="3" t="s">
        <v>4</v>
      </c>
      <c r="G1" s="4" t="s">
        <v>5</v>
      </c>
      <c r="H1" s="4" t="s">
        <v>216</v>
      </c>
      <c r="I1" s="3" t="s">
        <v>215</v>
      </c>
      <c r="J1" s="4" t="s">
        <v>6</v>
      </c>
      <c r="K1" s="4" t="s">
        <v>218</v>
      </c>
      <c r="L1" s="5" t="s">
        <v>7</v>
      </c>
      <c r="M1" s="17" t="s">
        <v>8</v>
      </c>
      <c r="N1" s="6" t="s">
        <v>219</v>
      </c>
      <c r="O1" s="7" t="s">
        <v>9</v>
      </c>
      <c r="P1" s="8" t="s">
        <v>220</v>
      </c>
      <c r="Q1" s="18" t="s">
        <v>8</v>
      </c>
      <c r="R1" s="10" t="s">
        <v>10</v>
      </c>
    </row>
    <row r="2" spans="1:18" x14ac:dyDescent="0.3">
      <c r="A2" s="11">
        <v>1</v>
      </c>
      <c r="B2" s="9" t="s">
        <v>11</v>
      </c>
      <c r="C2" s="9" t="s">
        <v>12</v>
      </c>
      <c r="D2" s="12" t="s">
        <v>13</v>
      </c>
      <c r="E2" s="11">
        <v>2.67</v>
      </c>
      <c r="F2" s="13">
        <f>E2*9.81</f>
        <v>26.192700000000002</v>
      </c>
      <c r="G2" s="11">
        <v>9.02</v>
      </c>
      <c r="H2" s="11">
        <v>3550</v>
      </c>
      <c r="M2" s="8">
        <v>10</v>
      </c>
      <c r="N2" s="11">
        <v>81.430000000000007</v>
      </c>
      <c r="O2" s="13">
        <v>12.73</v>
      </c>
      <c r="Q2" s="9">
        <v>10</v>
      </c>
      <c r="R2" s="10">
        <f>22*(N2^(-1.15))</f>
        <v>0.13964345352181692</v>
      </c>
    </row>
    <row r="3" spans="1:18" x14ac:dyDescent="0.3">
      <c r="A3" s="11">
        <v>1</v>
      </c>
      <c r="B3" s="9" t="s">
        <v>11</v>
      </c>
      <c r="C3" s="9" t="s">
        <v>12</v>
      </c>
      <c r="D3" s="12" t="s">
        <v>13</v>
      </c>
      <c r="E3" s="11">
        <v>2.72</v>
      </c>
      <c r="F3" s="13">
        <f t="shared" ref="F3:F41" si="0">E3*9.81</f>
        <v>26.683200000000003</v>
      </c>
      <c r="G3" s="11">
        <v>5.01</v>
      </c>
      <c r="H3" s="11">
        <v>4080</v>
      </c>
      <c r="M3" s="8">
        <v>10</v>
      </c>
      <c r="N3" s="11">
        <v>68.66</v>
      </c>
      <c r="O3" s="13">
        <v>13</v>
      </c>
      <c r="Q3" s="9">
        <v>10</v>
      </c>
      <c r="R3" s="10">
        <f t="shared" ref="R3:R11" si="1">22*(N3^-1.15)</f>
        <v>0.16990779815207357</v>
      </c>
    </row>
    <row r="4" spans="1:18" x14ac:dyDescent="0.3">
      <c r="A4" s="11">
        <v>1</v>
      </c>
      <c r="B4" s="9" t="s">
        <v>11</v>
      </c>
      <c r="C4" s="9" t="s">
        <v>12</v>
      </c>
      <c r="D4" s="12" t="s">
        <v>13</v>
      </c>
      <c r="E4" s="11">
        <v>2.68</v>
      </c>
      <c r="F4" s="13">
        <f t="shared" si="0"/>
        <v>26.290800000000004</v>
      </c>
      <c r="G4" s="11">
        <v>8.2100000000000009</v>
      </c>
      <c r="H4" s="11">
        <v>3660</v>
      </c>
      <c r="M4" s="8">
        <v>10</v>
      </c>
      <c r="N4" s="11">
        <v>80.66</v>
      </c>
      <c r="O4" s="13">
        <v>13.21</v>
      </c>
      <c r="Q4" s="9">
        <v>10</v>
      </c>
      <c r="R4" s="10">
        <f t="shared" si="1"/>
        <v>0.14117757913827614</v>
      </c>
    </row>
    <row r="5" spans="1:18" x14ac:dyDescent="0.3">
      <c r="A5" s="11">
        <v>1</v>
      </c>
      <c r="B5" s="9" t="s">
        <v>11</v>
      </c>
      <c r="C5" s="9" t="s">
        <v>12</v>
      </c>
      <c r="D5" s="12" t="s">
        <v>13</v>
      </c>
      <c r="E5" s="11">
        <v>2.86</v>
      </c>
      <c r="F5" s="13">
        <f t="shared" si="0"/>
        <v>28.0566</v>
      </c>
      <c r="G5" s="11">
        <v>2.75</v>
      </c>
      <c r="H5" s="11">
        <v>4950</v>
      </c>
      <c r="M5" s="8">
        <v>10</v>
      </c>
      <c r="N5" s="11">
        <v>134.07</v>
      </c>
      <c r="O5" s="13">
        <v>19.239999999999998</v>
      </c>
      <c r="Q5" s="9">
        <v>10</v>
      </c>
      <c r="R5" s="10">
        <f t="shared" si="1"/>
        <v>7.8703007779573009E-2</v>
      </c>
    </row>
    <row r="6" spans="1:18" x14ac:dyDescent="0.3">
      <c r="A6" s="11">
        <v>1</v>
      </c>
      <c r="B6" s="9" t="s">
        <v>11</v>
      </c>
      <c r="C6" s="9" t="s">
        <v>12</v>
      </c>
      <c r="D6" s="12" t="s">
        <v>13</v>
      </c>
      <c r="E6" s="11">
        <v>2.5499999999999998</v>
      </c>
      <c r="F6" s="13">
        <f t="shared" si="0"/>
        <v>25.015499999999999</v>
      </c>
      <c r="G6" s="11">
        <v>6.91</v>
      </c>
      <c r="H6" s="11">
        <v>2880</v>
      </c>
      <c r="M6" s="8">
        <v>10</v>
      </c>
      <c r="N6" s="11">
        <v>45.86</v>
      </c>
      <c r="O6" s="13">
        <v>11.21</v>
      </c>
      <c r="Q6" s="9">
        <v>10</v>
      </c>
      <c r="R6" s="10">
        <f t="shared" si="1"/>
        <v>0.27025486637527463</v>
      </c>
    </row>
    <row r="7" spans="1:18" x14ac:dyDescent="0.3">
      <c r="A7" s="11">
        <v>1</v>
      </c>
      <c r="B7" s="9" t="s">
        <v>11</v>
      </c>
      <c r="C7" s="9" t="s">
        <v>12</v>
      </c>
      <c r="D7" s="12" t="s">
        <v>13</v>
      </c>
      <c r="E7" s="11">
        <v>2.63</v>
      </c>
      <c r="F7" s="13">
        <f t="shared" si="0"/>
        <v>25.8003</v>
      </c>
      <c r="G7" s="11">
        <v>8.4499999999999993</v>
      </c>
      <c r="H7" s="11">
        <v>3120</v>
      </c>
      <c r="M7" s="8">
        <v>10</v>
      </c>
      <c r="N7" s="11">
        <v>76.78</v>
      </c>
      <c r="O7" s="13">
        <v>11.53</v>
      </c>
      <c r="Q7" s="9">
        <v>10</v>
      </c>
      <c r="R7" s="10">
        <f t="shared" si="1"/>
        <v>0.14941264599517953</v>
      </c>
    </row>
    <row r="8" spans="1:18" x14ac:dyDescent="0.3">
      <c r="A8" s="11">
        <v>1</v>
      </c>
      <c r="B8" s="9" t="s">
        <v>11</v>
      </c>
      <c r="C8" s="9" t="s">
        <v>12</v>
      </c>
      <c r="D8" s="12" t="s">
        <v>13</v>
      </c>
      <c r="E8" s="11">
        <v>2.59</v>
      </c>
      <c r="F8" s="13">
        <f t="shared" si="0"/>
        <v>25.407900000000001</v>
      </c>
      <c r="G8" s="11">
        <v>3.2</v>
      </c>
      <c r="H8" s="11">
        <v>3890</v>
      </c>
      <c r="M8" s="8">
        <v>10</v>
      </c>
      <c r="N8" s="11">
        <v>80.13</v>
      </c>
      <c r="O8" s="13">
        <v>13</v>
      </c>
      <c r="Q8" s="9">
        <v>10</v>
      </c>
      <c r="R8" s="10">
        <f t="shared" si="1"/>
        <v>0.14225196251950772</v>
      </c>
    </row>
    <row r="9" spans="1:18" x14ac:dyDescent="0.3">
      <c r="A9" s="11">
        <v>1</v>
      </c>
      <c r="B9" s="9" t="s">
        <v>11</v>
      </c>
      <c r="C9" s="9" t="s">
        <v>12</v>
      </c>
      <c r="D9" s="12" t="s">
        <v>13</v>
      </c>
      <c r="E9" s="11">
        <v>2.72</v>
      </c>
      <c r="F9" s="13">
        <f t="shared" si="0"/>
        <v>26.683200000000003</v>
      </c>
      <c r="G9" s="11">
        <v>4.26</v>
      </c>
      <c r="H9" s="11">
        <v>4000</v>
      </c>
      <c r="M9" s="8">
        <v>10</v>
      </c>
      <c r="N9" s="11">
        <v>89.31</v>
      </c>
      <c r="O9" s="13">
        <v>16.12</v>
      </c>
      <c r="Q9" s="9">
        <v>10</v>
      </c>
      <c r="R9" s="10">
        <f t="shared" si="1"/>
        <v>0.12557048684706193</v>
      </c>
    </row>
    <row r="10" spans="1:18" x14ac:dyDescent="0.3">
      <c r="A10" s="11">
        <v>1</v>
      </c>
      <c r="B10" s="9" t="s">
        <v>11</v>
      </c>
      <c r="C10" s="9" t="s">
        <v>12</v>
      </c>
      <c r="D10" s="12" t="s">
        <v>13</v>
      </c>
      <c r="E10" s="11">
        <v>2.6</v>
      </c>
      <c r="F10" s="13">
        <f t="shared" si="0"/>
        <v>25.506000000000004</v>
      </c>
      <c r="G10" s="11">
        <v>9.2100000000000009</v>
      </c>
      <c r="H10" s="11">
        <v>3110</v>
      </c>
      <c r="M10" s="8">
        <v>10</v>
      </c>
      <c r="N10" s="11">
        <v>78.16</v>
      </c>
      <c r="O10" s="13">
        <v>12.61</v>
      </c>
      <c r="Q10" s="9">
        <v>10</v>
      </c>
      <c r="R10" s="10">
        <f t="shared" si="1"/>
        <v>0.14638293396365584</v>
      </c>
    </row>
    <row r="11" spans="1:18" x14ac:dyDescent="0.3">
      <c r="A11" s="11">
        <v>1</v>
      </c>
      <c r="B11" s="9" t="s">
        <v>11</v>
      </c>
      <c r="C11" s="9" t="s">
        <v>12</v>
      </c>
      <c r="D11" s="12" t="s">
        <v>13</v>
      </c>
      <c r="E11" s="11">
        <v>2.7</v>
      </c>
      <c r="F11" s="13">
        <f t="shared" si="0"/>
        <v>26.487000000000002</v>
      </c>
      <c r="G11" s="11">
        <v>8.1199999999999992</v>
      </c>
      <c r="H11" s="11">
        <v>3850</v>
      </c>
      <c r="M11" s="8">
        <v>10</v>
      </c>
      <c r="N11" s="11">
        <v>87.21</v>
      </c>
      <c r="O11" s="13">
        <v>14.06</v>
      </c>
      <c r="Q11" s="9">
        <v>10</v>
      </c>
      <c r="R11" s="10">
        <f t="shared" si="1"/>
        <v>0.1290539944756339</v>
      </c>
    </row>
    <row r="12" spans="1:18" x14ac:dyDescent="0.3">
      <c r="A12" s="11">
        <v>1</v>
      </c>
      <c r="B12" s="9" t="s">
        <v>11</v>
      </c>
      <c r="C12" s="9" t="s">
        <v>12</v>
      </c>
      <c r="D12" s="12" t="s">
        <v>14</v>
      </c>
      <c r="E12" s="11">
        <v>2.89</v>
      </c>
      <c r="F12" s="13">
        <f t="shared" si="0"/>
        <v>28.350900000000003</v>
      </c>
      <c r="G12" s="11">
        <v>2.62</v>
      </c>
      <c r="H12" s="11">
        <v>5230</v>
      </c>
      <c r="M12" s="8">
        <v>17</v>
      </c>
      <c r="N12" s="11">
        <v>128.13</v>
      </c>
      <c r="O12" s="13">
        <v>20.45</v>
      </c>
      <c r="Q12" s="9">
        <v>17</v>
      </c>
      <c r="R12" s="10">
        <f>50*N12^-1.26</f>
        <v>0.11049177831198241</v>
      </c>
    </row>
    <row r="13" spans="1:18" x14ac:dyDescent="0.3">
      <c r="A13" s="11">
        <v>1</v>
      </c>
      <c r="B13" s="9" t="s">
        <v>11</v>
      </c>
      <c r="C13" s="9" t="s">
        <v>12</v>
      </c>
      <c r="D13" s="12" t="s">
        <v>14</v>
      </c>
      <c r="E13" s="11">
        <v>2.65</v>
      </c>
      <c r="F13" s="13">
        <f t="shared" si="0"/>
        <v>25.996500000000001</v>
      </c>
      <c r="G13" s="11">
        <v>6.98</v>
      </c>
      <c r="H13" s="11">
        <v>3120</v>
      </c>
      <c r="M13" s="8">
        <v>17</v>
      </c>
      <c r="N13" s="11">
        <v>94.61</v>
      </c>
      <c r="O13" s="13">
        <v>15.71</v>
      </c>
      <c r="Q13" s="9">
        <v>17</v>
      </c>
      <c r="R13" s="10">
        <f t="shared" ref="R13:R21" si="2">50*N13^-1.26</f>
        <v>0.16191583759688066</v>
      </c>
    </row>
    <row r="14" spans="1:18" x14ac:dyDescent="0.3">
      <c r="A14" s="11">
        <v>1</v>
      </c>
      <c r="B14" s="9" t="s">
        <v>11</v>
      </c>
      <c r="C14" s="9" t="s">
        <v>12</v>
      </c>
      <c r="D14" s="12" t="s">
        <v>14</v>
      </c>
      <c r="E14" s="11">
        <v>2.4300000000000002</v>
      </c>
      <c r="F14" s="13">
        <f t="shared" si="0"/>
        <v>23.838300000000004</v>
      </c>
      <c r="G14" s="11">
        <v>7.96</v>
      </c>
      <c r="H14" s="11">
        <v>2810</v>
      </c>
      <c r="M14" s="8">
        <v>17</v>
      </c>
      <c r="N14" s="11">
        <v>41.91</v>
      </c>
      <c r="O14" s="13">
        <v>7.15</v>
      </c>
      <c r="Q14" s="9">
        <v>17</v>
      </c>
      <c r="R14" s="10">
        <f t="shared" si="2"/>
        <v>0.45169964754275149</v>
      </c>
    </row>
    <row r="15" spans="1:18" x14ac:dyDescent="0.3">
      <c r="A15" s="11">
        <v>1</v>
      </c>
      <c r="B15" s="9" t="s">
        <v>11</v>
      </c>
      <c r="C15" s="9" t="s">
        <v>12</v>
      </c>
      <c r="D15" s="12" t="s">
        <v>14</v>
      </c>
      <c r="E15" s="11">
        <v>2.52</v>
      </c>
      <c r="F15" s="13">
        <f t="shared" si="0"/>
        <v>24.721200000000003</v>
      </c>
      <c r="G15" s="11">
        <v>5.62</v>
      </c>
      <c r="H15" s="11">
        <v>2690</v>
      </c>
      <c r="M15" s="8">
        <v>17</v>
      </c>
      <c r="N15" s="11">
        <v>72.5</v>
      </c>
      <c r="O15" s="13">
        <v>12.13</v>
      </c>
      <c r="Q15" s="9">
        <v>17</v>
      </c>
      <c r="R15" s="10">
        <f t="shared" si="2"/>
        <v>0.22643529174937913</v>
      </c>
    </row>
    <row r="16" spans="1:18" x14ac:dyDescent="0.3">
      <c r="A16" s="11">
        <v>1</v>
      </c>
      <c r="B16" s="9" t="s">
        <v>11</v>
      </c>
      <c r="C16" s="9" t="s">
        <v>12</v>
      </c>
      <c r="D16" s="12" t="s">
        <v>14</v>
      </c>
      <c r="E16" s="11">
        <v>2.6</v>
      </c>
      <c r="F16" s="13">
        <f t="shared" si="0"/>
        <v>25.506000000000004</v>
      </c>
      <c r="G16" s="11">
        <v>5.86</v>
      </c>
      <c r="H16" s="11">
        <v>3360</v>
      </c>
      <c r="M16" s="8">
        <v>17</v>
      </c>
      <c r="N16" s="11">
        <v>95.4</v>
      </c>
      <c r="O16" s="13">
        <v>15.69</v>
      </c>
      <c r="Q16" s="9">
        <v>17</v>
      </c>
      <c r="R16" s="10">
        <f t="shared" si="2"/>
        <v>0.16022823628409497</v>
      </c>
    </row>
    <row r="17" spans="1:18" x14ac:dyDescent="0.3">
      <c r="A17" s="11">
        <v>1</v>
      </c>
      <c r="B17" s="9" t="s">
        <v>11</v>
      </c>
      <c r="C17" s="9" t="s">
        <v>12</v>
      </c>
      <c r="D17" s="12" t="s">
        <v>14</v>
      </c>
      <c r="E17" s="11">
        <v>2.65</v>
      </c>
      <c r="F17" s="13">
        <f t="shared" si="0"/>
        <v>25.996500000000001</v>
      </c>
      <c r="G17" s="11">
        <v>9.33</v>
      </c>
      <c r="H17" s="11">
        <v>2100</v>
      </c>
      <c r="M17" s="8">
        <v>17</v>
      </c>
      <c r="N17" s="11">
        <v>82.77</v>
      </c>
      <c r="O17" s="13">
        <v>13.42</v>
      </c>
      <c r="Q17" s="9">
        <v>17</v>
      </c>
      <c r="R17" s="10">
        <f t="shared" si="2"/>
        <v>0.19162407911525856</v>
      </c>
    </row>
    <row r="18" spans="1:18" x14ac:dyDescent="0.3">
      <c r="A18" s="11">
        <v>1</v>
      </c>
      <c r="B18" s="9" t="s">
        <v>11</v>
      </c>
      <c r="C18" s="9" t="s">
        <v>12</v>
      </c>
      <c r="D18" s="12" t="s">
        <v>14</v>
      </c>
      <c r="E18" s="11">
        <v>2.5</v>
      </c>
      <c r="F18" s="13">
        <f t="shared" si="0"/>
        <v>24.525000000000002</v>
      </c>
      <c r="G18" s="11">
        <v>8.9</v>
      </c>
      <c r="H18" s="11">
        <v>2480</v>
      </c>
      <c r="M18" s="8">
        <v>17</v>
      </c>
      <c r="N18" s="11">
        <v>75.23</v>
      </c>
      <c r="O18" s="13">
        <v>9.75</v>
      </c>
      <c r="Q18" s="9">
        <v>17</v>
      </c>
      <c r="R18" s="10">
        <f t="shared" si="2"/>
        <v>0.21613110130912203</v>
      </c>
    </row>
    <row r="19" spans="1:18" x14ac:dyDescent="0.3">
      <c r="A19" s="11">
        <v>1</v>
      </c>
      <c r="B19" s="9" t="s">
        <v>11</v>
      </c>
      <c r="C19" s="9" t="s">
        <v>12</v>
      </c>
      <c r="D19" s="12" t="s">
        <v>14</v>
      </c>
      <c r="E19" s="11">
        <v>2.5099999999999998</v>
      </c>
      <c r="F19" s="13">
        <f t="shared" si="0"/>
        <v>24.623100000000001</v>
      </c>
      <c r="G19" s="11">
        <v>13.23</v>
      </c>
      <c r="H19" s="11">
        <v>1920</v>
      </c>
      <c r="M19" s="8">
        <v>17</v>
      </c>
      <c r="N19" s="11">
        <v>53.64</v>
      </c>
      <c r="O19" s="13">
        <v>6.54</v>
      </c>
      <c r="Q19" s="9">
        <v>17</v>
      </c>
      <c r="R19" s="10">
        <f t="shared" si="2"/>
        <v>0.33098945299610971</v>
      </c>
    </row>
    <row r="20" spans="1:18" x14ac:dyDescent="0.3">
      <c r="A20" s="11">
        <v>1</v>
      </c>
      <c r="B20" s="9" t="s">
        <v>11</v>
      </c>
      <c r="C20" s="9" t="s">
        <v>12</v>
      </c>
      <c r="D20" s="12" t="s">
        <v>14</v>
      </c>
      <c r="E20" s="11">
        <v>2.57</v>
      </c>
      <c r="F20" s="13">
        <f t="shared" si="0"/>
        <v>25.2117</v>
      </c>
      <c r="G20" s="11">
        <v>11.25</v>
      </c>
      <c r="H20" s="11">
        <v>2080</v>
      </c>
      <c r="M20" s="8">
        <v>17</v>
      </c>
      <c r="N20" s="11">
        <v>61.78</v>
      </c>
      <c r="O20" s="13">
        <v>9.17</v>
      </c>
      <c r="Q20" s="9">
        <v>17</v>
      </c>
      <c r="R20" s="10">
        <f t="shared" si="2"/>
        <v>0.27701395339127083</v>
      </c>
    </row>
    <row r="21" spans="1:18" x14ac:dyDescent="0.3">
      <c r="A21" s="11">
        <v>1</v>
      </c>
      <c r="B21" s="9" t="s">
        <v>11</v>
      </c>
      <c r="C21" s="9" t="s">
        <v>12</v>
      </c>
      <c r="D21" s="12" t="s">
        <v>14</v>
      </c>
      <c r="E21" s="11">
        <v>2.7</v>
      </c>
      <c r="F21" s="13">
        <f t="shared" si="0"/>
        <v>26.487000000000002</v>
      </c>
      <c r="G21" s="11">
        <v>7.53</v>
      </c>
      <c r="H21" s="11">
        <v>2980</v>
      </c>
      <c r="M21" s="8">
        <v>17</v>
      </c>
      <c r="N21" s="11">
        <v>89.47</v>
      </c>
      <c r="O21" s="13">
        <v>12.25</v>
      </c>
      <c r="Q21" s="9">
        <v>17</v>
      </c>
      <c r="R21" s="10">
        <f t="shared" si="2"/>
        <v>0.17372264509105206</v>
      </c>
    </row>
    <row r="22" spans="1:18" x14ac:dyDescent="0.3">
      <c r="A22" s="11">
        <v>1</v>
      </c>
      <c r="B22" s="9" t="s">
        <v>11</v>
      </c>
      <c r="C22" s="9" t="s">
        <v>12</v>
      </c>
      <c r="D22" s="12" t="s">
        <v>15</v>
      </c>
      <c r="E22" s="11">
        <v>2.46</v>
      </c>
      <c r="F22" s="13">
        <f t="shared" si="0"/>
        <v>24.1326</v>
      </c>
      <c r="G22" s="11">
        <v>7.89</v>
      </c>
      <c r="H22" s="11">
        <v>2650</v>
      </c>
      <c r="M22" s="8">
        <v>18</v>
      </c>
      <c r="N22" s="11">
        <v>46.31</v>
      </c>
      <c r="O22" s="13">
        <v>9.51</v>
      </c>
      <c r="Q22" s="9">
        <v>18</v>
      </c>
      <c r="R22" s="9"/>
    </row>
    <row r="23" spans="1:18" x14ac:dyDescent="0.3">
      <c r="A23" s="11">
        <v>1</v>
      </c>
      <c r="B23" s="9" t="s">
        <v>11</v>
      </c>
      <c r="C23" s="9" t="s">
        <v>12</v>
      </c>
      <c r="D23" s="12" t="s">
        <v>15</v>
      </c>
      <c r="E23" s="11">
        <v>2.15</v>
      </c>
      <c r="F23" s="13">
        <f t="shared" si="0"/>
        <v>21.0915</v>
      </c>
      <c r="G23" s="11">
        <v>12.51</v>
      </c>
      <c r="H23" s="11">
        <v>1090</v>
      </c>
      <c r="M23" s="8">
        <v>18</v>
      </c>
      <c r="N23" s="11">
        <v>35.94</v>
      </c>
      <c r="O23" s="13">
        <v>7.23</v>
      </c>
      <c r="Q23" s="9">
        <v>18</v>
      </c>
      <c r="R23" s="9"/>
    </row>
    <row r="24" spans="1:18" x14ac:dyDescent="0.3">
      <c r="A24" s="11">
        <v>1</v>
      </c>
      <c r="B24" s="9" t="s">
        <v>11</v>
      </c>
      <c r="C24" s="9" t="s">
        <v>12</v>
      </c>
      <c r="D24" s="12" t="s">
        <v>15</v>
      </c>
      <c r="E24" s="11">
        <v>2.4300000000000002</v>
      </c>
      <c r="F24" s="13">
        <f t="shared" si="0"/>
        <v>23.838300000000004</v>
      </c>
      <c r="G24" s="11">
        <v>7.48</v>
      </c>
      <c r="H24" s="11">
        <v>2830</v>
      </c>
      <c r="M24" s="8">
        <v>18</v>
      </c>
      <c r="N24" s="11">
        <v>69.97</v>
      </c>
      <c r="O24" s="13">
        <v>14.87</v>
      </c>
      <c r="Q24" s="9">
        <v>18</v>
      </c>
      <c r="R24" s="9"/>
    </row>
    <row r="25" spans="1:18" x14ac:dyDescent="0.3">
      <c r="A25" s="11">
        <v>1</v>
      </c>
      <c r="B25" s="9" t="s">
        <v>11</v>
      </c>
      <c r="C25" s="9" t="s">
        <v>12</v>
      </c>
      <c r="D25" s="12" t="s">
        <v>15</v>
      </c>
      <c r="E25" s="11">
        <v>2.61</v>
      </c>
      <c r="F25" s="13">
        <f t="shared" si="0"/>
        <v>25.604099999999999</v>
      </c>
      <c r="G25" s="11">
        <v>10.42</v>
      </c>
      <c r="H25" s="11">
        <v>2340</v>
      </c>
      <c r="M25" s="8">
        <v>18</v>
      </c>
      <c r="N25" s="11">
        <v>74.16</v>
      </c>
      <c r="O25" s="13">
        <v>19.72</v>
      </c>
      <c r="Q25" s="9">
        <v>18</v>
      </c>
      <c r="R25" s="9"/>
    </row>
    <row r="26" spans="1:18" x14ac:dyDescent="0.3">
      <c r="A26" s="11">
        <v>1</v>
      </c>
      <c r="B26" s="9" t="s">
        <v>11</v>
      </c>
      <c r="C26" s="9" t="s">
        <v>12</v>
      </c>
      <c r="D26" s="12" t="s">
        <v>15</v>
      </c>
      <c r="E26" s="11">
        <v>2.68</v>
      </c>
      <c r="F26" s="13">
        <f t="shared" si="0"/>
        <v>26.290800000000004</v>
      </c>
      <c r="G26" s="11">
        <v>4.5199999999999996</v>
      </c>
      <c r="H26" s="11">
        <v>2840</v>
      </c>
      <c r="M26" s="8">
        <v>18</v>
      </c>
      <c r="N26" s="11">
        <v>66.2</v>
      </c>
      <c r="O26" s="13">
        <v>12.11</v>
      </c>
      <c r="Q26" s="9">
        <v>18</v>
      </c>
      <c r="R26" s="9"/>
    </row>
    <row r="27" spans="1:18" x14ac:dyDescent="0.3">
      <c r="A27" s="11">
        <v>1</v>
      </c>
      <c r="B27" s="9" t="s">
        <v>11</v>
      </c>
      <c r="C27" s="9" t="s">
        <v>12</v>
      </c>
      <c r="D27" s="12" t="s">
        <v>15</v>
      </c>
      <c r="E27" s="11">
        <v>2.57</v>
      </c>
      <c r="F27" s="13">
        <f t="shared" si="0"/>
        <v>25.2117</v>
      </c>
      <c r="G27" s="11">
        <v>7.53</v>
      </c>
      <c r="H27" s="11">
        <v>3010</v>
      </c>
      <c r="M27" s="8">
        <v>18</v>
      </c>
      <c r="N27" s="13">
        <v>48</v>
      </c>
      <c r="O27" s="13">
        <v>8.56</v>
      </c>
      <c r="Q27" s="9">
        <v>18</v>
      </c>
      <c r="R27" s="9"/>
    </row>
    <row r="28" spans="1:18" x14ac:dyDescent="0.3">
      <c r="A28" s="11">
        <v>1</v>
      </c>
      <c r="B28" s="9" t="s">
        <v>11</v>
      </c>
      <c r="C28" s="9" t="s">
        <v>12</v>
      </c>
      <c r="D28" s="12" t="s">
        <v>15</v>
      </c>
      <c r="E28" s="11">
        <v>2.52</v>
      </c>
      <c r="F28" s="13">
        <f t="shared" si="0"/>
        <v>24.721200000000003</v>
      </c>
      <c r="G28" s="11">
        <v>9.27</v>
      </c>
      <c r="H28" s="11">
        <v>3130</v>
      </c>
      <c r="M28" s="8">
        <v>18</v>
      </c>
      <c r="N28" s="13">
        <v>51</v>
      </c>
      <c r="O28" s="13">
        <v>10.71</v>
      </c>
      <c r="Q28" s="9">
        <v>18</v>
      </c>
      <c r="R28" s="9"/>
    </row>
    <row r="29" spans="1:18" x14ac:dyDescent="0.3">
      <c r="A29" s="11">
        <v>1</v>
      </c>
      <c r="B29" s="9" t="s">
        <v>11</v>
      </c>
      <c r="C29" s="9" t="s">
        <v>12</v>
      </c>
      <c r="D29" s="12" t="s">
        <v>15</v>
      </c>
      <c r="E29" s="11">
        <v>2.4700000000000002</v>
      </c>
      <c r="F29" s="13">
        <f t="shared" si="0"/>
        <v>24.230700000000002</v>
      </c>
      <c r="G29" s="11">
        <v>8.43</v>
      </c>
      <c r="H29" s="11">
        <v>2690</v>
      </c>
      <c r="M29" s="8">
        <v>18</v>
      </c>
      <c r="N29" s="11">
        <v>45.39</v>
      </c>
      <c r="O29" s="13">
        <v>8.15</v>
      </c>
      <c r="Q29" s="9">
        <v>18</v>
      </c>
      <c r="R29" s="9"/>
    </row>
    <row r="30" spans="1:18" x14ac:dyDescent="0.3">
      <c r="A30" s="11">
        <v>1</v>
      </c>
      <c r="B30" s="9" t="s">
        <v>11</v>
      </c>
      <c r="C30" s="9" t="s">
        <v>12</v>
      </c>
      <c r="D30" s="12" t="s">
        <v>15</v>
      </c>
      <c r="E30" s="11">
        <v>2.36</v>
      </c>
      <c r="F30" s="13">
        <f t="shared" si="0"/>
        <v>23.151599999999998</v>
      </c>
      <c r="G30" s="11">
        <v>10.11</v>
      </c>
      <c r="H30" s="11">
        <v>2180</v>
      </c>
      <c r="M30" s="8">
        <v>18</v>
      </c>
      <c r="N30" s="11">
        <v>39.119999999999997</v>
      </c>
      <c r="O30" s="13">
        <v>6.87</v>
      </c>
      <c r="Q30" s="9">
        <v>18</v>
      </c>
      <c r="R30" s="9"/>
    </row>
    <row r="31" spans="1:18" x14ac:dyDescent="0.3">
      <c r="A31" s="11">
        <v>1</v>
      </c>
      <c r="B31" s="9" t="s">
        <v>11</v>
      </c>
      <c r="C31" s="9" t="s">
        <v>12</v>
      </c>
      <c r="D31" s="12" t="s">
        <v>15</v>
      </c>
      <c r="E31" s="11">
        <v>2.56</v>
      </c>
      <c r="F31" s="13">
        <f t="shared" si="0"/>
        <v>25.113600000000002</v>
      </c>
      <c r="G31" s="11">
        <v>5.61</v>
      </c>
      <c r="H31" s="11">
        <v>3230</v>
      </c>
      <c r="M31" s="8">
        <v>18</v>
      </c>
      <c r="N31" s="11">
        <v>67.180000000000007</v>
      </c>
      <c r="O31" s="13">
        <v>15.21</v>
      </c>
      <c r="Q31" s="9">
        <v>18</v>
      </c>
      <c r="R31" s="9"/>
    </row>
    <row r="32" spans="1:18" x14ac:dyDescent="0.3">
      <c r="A32" s="11">
        <v>1</v>
      </c>
      <c r="B32" s="9" t="s">
        <v>11</v>
      </c>
      <c r="C32" s="9" t="s">
        <v>12</v>
      </c>
      <c r="D32" s="12" t="s">
        <v>16</v>
      </c>
      <c r="E32" s="11">
        <v>2.2400000000000002</v>
      </c>
      <c r="F32" s="13">
        <f t="shared" si="0"/>
        <v>21.974400000000003</v>
      </c>
      <c r="G32" s="11">
        <v>26.31</v>
      </c>
      <c r="H32" s="11">
        <v>1850</v>
      </c>
      <c r="M32" s="8">
        <v>8</v>
      </c>
      <c r="N32" s="11">
        <v>21.54</v>
      </c>
      <c r="O32" s="13">
        <v>7.85</v>
      </c>
      <c r="Q32" s="9">
        <v>8</v>
      </c>
      <c r="R32" s="9"/>
    </row>
    <row r="33" spans="1:18" x14ac:dyDescent="0.3">
      <c r="A33" s="11">
        <v>1</v>
      </c>
      <c r="B33" s="9" t="s">
        <v>11</v>
      </c>
      <c r="C33" s="9" t="s">
        <v>12</v>
      </c>
      <c r="D33" s="12" t="s">
        <v>16</v>
      </c>
      <c r="E33" s="11">
        <v>2.2599999999999998</v>
      </c>
      <c r="F33" s="13">
        <f t="shared" si="0"/>
        <v>22.1706</v>
      </c>
      <c r="G33" s="11">
        <v>24.11</v>
      </c>
      <c r="H33" s="11">
        <v>1850</v>
      </c>
      <c r="M33" s="8">
        <v>8</v>
      </c>
      <c r="N33" s="11">
        <v>38.119999999999997</v>
      </c>
      <c r="O33" s="13">
        <v>8.01</v>
      </c>
      <c r="Q33" s="9">
        <v>8</v>
      </c>
      <c r="R33" s="9"/>
    </row>
    <row r="34" spans="1:18" x14ac:dyDescent="0.3">
      <c r="A34" s="11">
        <v>1</v>
      </c>
      <c r="B34" s="9" t="s">
        <v>11</v>
      </c>
      <c r="C34" s="9" t="s">
        <v>12</v>
      </c>
      <c r="D34" s="12" t="s">
        <v>16</v>
      </c>
      <c r="E34" s="11">
        <v>2.23</v>
      </c>
      <c r="F34" s="13">
        <f t="shared" si="0"/>
        <v>21.876300000000001</v>
      </c>
      <c r="G34" s="11">
        <v>24.87</v>
      </c>
      <c r="H34" s="11">
        <v>1970</v>
      </c>
      <c r="M34" s="8">
        <v>8</v>
      </c>
      <c r="N34" s="11">
        <v>29.1</v>
      </c>
      <c r="O34" s="13">
        <v>7.43</v>
      </c>
      <c r="Q34" s="9">
        <v>8</v>
      </c>
      <c r="R34" s="9"/>
    </row>
    <row r="35" spans="1:18" x14ac:dyDescent="0.3">
      <c r="A35" s="11">
        <v>1</v>
      </c>
      <c r="B35" s="9" t="s">
        <v>11</v>
      </c>
      <c r="C35" s="9" t="s">
        <v>12</v>
      </c>
      <c r="D35" s="12" t="s">
        <v>16</v>
      </c>
      <c r="E35" s="11">
        <v>2.2400000000000002</v>
      </c>
      <c r="F35" s="13">
        <f t="shared" si="0"/>
        <v>21.974400000000003</v>
      </c>
      <c r="G35" s="11">
        <v>25.14</v>
      </c>
      <c r="H35" s="11">
        <v>1950</v>
      </c>
      <c r="M35" s="8">
        <v>8</v>
      </c>
      <c r="N35" s="11">
        <v>25.67</v>
      </c>
      <c r="O35" s="13">
        <v>6.76</v>
      </c>
      <c r="Q35" s="9">
        <v>8</v>
      </c>
      <c r="R35" s="9"/>
    </row>
    <row r="36" spans="1:18" x14ac:dyDescent="0.3">
      <c r="A36" s="11">
        <v>1</v>
      </c>
      <c r="B36" s="9" t="s">
        <v>11</v>
      </c>
      <c r="C36" s="9" t="s">
        <v>12</v>
      </c>
      <c r="D36" s="12" t="s">
        <v>16</v>
      </c>
      <c r="E36" s="11">
        <v>2.37</v>
      </c>
      <c r="F36" s="13">
        <f t="shared" si="0"/>
        <v>23.249700000000001</v>
      </c>
      <c r="G36" s="11">
        <v>16.760000000000002</v>
      </c>
      <c r="H36" s="11">
        <v>2440</v>
      </c>
      <c r="M36" s="8">
        <v>8</v>
      </c>
      <c r="N36" s="11">
        <v>49.15</v>
      </c>
      <c r="O36" s="13">
        <v>6.42</v>
      </c>
      <c r="Q36" s="9">
        <v>8</v>
      </c>
      <c r="R36" s="9"/>
    </row>
    <row r="37" spans="1:18" x14ac:dyDescent="0.3">
      <c r="A37" s="11">
        <v>1</v>
      </c>
      <c r="B37" s="9" t="s">
        <v>11</v>
      </c>
      <c r="C37" s="9" t="s">
        <v>12</v>
      </c>
      <c r="D37" s="12" t="s">
        <v>16</v>
      </c>
      <c r="E37" s="11">
        <v>2.2599999999999998</v>
      </c>
      <c r="F37" s="13">
        <f t="shared" si="0"/>
        <v>22.1706</v>
      </c>
      <c r="G37" s="11">
        <v>24.32</v>
      </c>
      <c r="H37" s="11">
        <v>2100</v>
      </c>
      <c r="M37" s="8">
        <v>8</v>
      </c>
      <c r="N37" s="11">
        <v>28.6</v>
      </c>
      <c r="O37" s="13">
        <v>6.91</v>
      </c>
      <c r="Q37" s="9">
        <v>8</v>
      </c>
      <c r="R37" s="9"/>
    </row>
    <row r="38" spans="1:18" x14ac:dyDescent="0.3">
      <c r="A38" s="11">
        <v>1</v>
      </c>
      <c r="B38" s="9" t="s">
        <v>11</v>
      </c>
      <c r="C38" s="9" t="s">
        <v>12</v>
      </c>
      <c r="D38" s="12" t="s">
        <v>16</v>
      </c>
      <c r="E38" s="11">
        <v>2.27</v>
      </c>
      <c r="F38" s="13">
        <f t="shared" si="0"/>
        <v>22.268700000000003</v>
      </c>
      <c r="G38" s="11">
        <v>26.02</v>
      </c>
      <c r="H38" s="11">
        <v>1760</v>
      </c>
      <c r="M38" s="8">
        <v>8</v>
      </c>
      <c r="N38" s="11">
        <v>23.32</v>
      </c>
      <c r="O38" s="13">
        <v>7.05</v>
      </c>
      <c r="Q38" s="9">
        <v>8</v>
      </c>
      <c r="R38" s="9"/>
    </row>
    <row r="39" spans="1:18" x14ac:dyDescent="0.3">
      <c r="A39" s="11">
        <v>1</v>
      </c>
      <c r="B39" s="9" t="s">
        <v>11</v>
      </c>
      <c r="C39" s="9" t="s">
        <v>12</v>
      </c>
      <c r="D39" s="12" t="s">
        <v>16</v>
      </c>
      <c r="E39" s="11">
        <v>2.15</v>
      </c>
      <c r="F39" s="13">
        <f t="shared" si="0"/>
        <v>21.0915</v>
      </c>
      <c r="G39" s="11">
        <v>26.78</v>
      </c>
      <c r="H39" s="11">
        <v>1810</v>
      </c>
      <c r="M39" s="8">
        <v>8</v>
      </c>
      <c r="N39" s="11">
        <v>15.5</v>
      </c>
      <c r="O39" s="13">
        <v>7.35</v>
      </c>
      <c r="Q39" s="9">
        <v>8</v>
      </c>
      <c r="R39" s="9"/>
    </row>
    <row r="40" spans="1:18" x14ac:dyDescent="0.3">
      <c r="A40" s="11">
        <v>1</v>
      </c>
      <c r="B40" s="9" t="s">
        <v>11</v>
      </c>
      <c r="C40" s="9" t="s">
        <v>12</v>
      </c>
      <c r="D40" s="12" t="s">
        <v>16</v>
      </c>
      <c r="E40" s="11">
        <v>2.31</v>
      </c>
      <c r="F40" s="13">
        <f t="shared" si="0"/>
        <v>22.661100000000001</v>
      </c>
      <c r="G40" s="11">
        <v>18.05</v>
      </c>
      <c r="H40" s="11">
        <v>2510</v>
      </c>
      <c r="M40" s="8">
        <v>8</v>
      </c>
      <c r="N40" s="11">
        <v>34.32</v>
      </c>
      <c r="O40" s="13">
        <v>7.43</v>
      </c>
      <c r="Q40" s="9">
        <v>8</v>
      </c>
      <c r="R40" s="9"/>
    </row>
    <row r="41" spans="1:18" x14ac:dyDescent="0.3">
      <c r="A41" s="11">
        <v>1</v>
      </c>
      <c r="B41" s="9" t="s">
        <v>11</v>
      </c>
      <c r="C41" s="9" t="s">
        <v>12</v>
      </c>
      <c r="D41" s="12" t="s">
        <v>16</v>
      </c>
      <c r="E41" s="11">
        <v>2.35</v>
      </c>
      <c r="F41" s="13">
        <f t="shared" si="0"/>
        <v>23.053500000000003</v>
      </c>
      <c r="G41" s="11">
        <v>14.54</v>
      </c>
      <c r="H41" s="11">
        <v>2590</v>
      </c>
      <c r="M41" s="8">
        <v>8</v>
      </c>
      <c r="N41" s="11">
        <v>49.78</v>
      </c>
      <c r="O41" s="13">
        <v>8.65</v>
      </c>
      <c r="Q41" s="9">
        <v>8</v>
      </c>
      <c r="R41" s="9"/>
    </row>
    <row r="42" spans="1:18" x14ac:dyDescent="0.3">
      <c r="A42" s="11">
        <v>2</v>
      </c>
      <c r="B42" s="9" t="s">
        <v>17</v>
      </c>
      <c r="C42" s="9" t="s">
        <v>18</v>
      </c>
      <c r="D42" s="12" t="s">
        <v>19</v>
      </c>
      <c r="I42" s="11">
        <v>51.3</v>
      </c>
      <c r="J42" s="11">
        <v>8.1999999999999993</v>
      </c>
      <c r="M42" s="11">
        <v>32</v>
      </c>
      <c r="N42" s="11">
        <v>151.97999999999999</v>
      </c>
      <c r="O42" s="13"/>
      <c r="Q42" s="9">
        <v>32</v>
      </c>
      <c r="R42" s="15"/>
    </row>
    <row r="43" spans="1:18" x14ac:dyDescent="0.3">
      <c r="A43" s="11">
        <v>2</v>
      </c>
      <c r="B43" s="9" t="s">
        <v>17</v>
      </c>
      <c r="C43" s="9" t="s">
        <v>18</v>
      </c>
      <c r="D43" s="12" t="s">
        <v>19</v>
      </c>
      <c r="I43" s="11">
        <v>52.7</v>
      </c>
      <c r="J43" s="11">
        <v>8.5</v>
      </c>
      <c r="M43" s="11">
        <v>32</v>
      </c>
      <c r="N43" s="11">
        <v>152.71</v>
      </c>
      <c r="O43" s="13"/>
      <c r="Q43" s="9">
        <v>32</v>
      </c>
      <c r="R43" s="15"/>
    </row>
    <row r="44" spans="1:18" x14ac:dyDescent="0.3">
      <c r="A44" s="11">
        <v>2</v>
      </c>
      <c r="B44" s="9" t="s">
        <v>17</v>
      </c>
      <c r="C44" s="9" t="s">
        <v>18</v>
      </c>
      <c r="D44" s="12" t="s">
        <v>19</v>
      </c>
      <c r="I44" s="13">
        <v>51</v>
      </c>
      <c r="J44" s="11">
        <v>7.8</v>
      </c>
      <c r="M44" s="11">
        <v>32</v>
      </c>
      <c r="N44" s="11">
        <v>150.25</v>
      </c>
      <c r="O44" s="13"/>
      <c r="Q44" s="9">
        <v>32</v>
      </c>
      <c r="R44" s="15"/>
    </row>
    <row r="45" spans="1:18" x14ac:dyDescent="0.3">
      <c r="A45" s="11">
        <v>2</v>
      </c>
      <c r="B45" s="9" t="s">
        <v>17</v>
      </c>
      <c r="C45" s="9" t="s">
        <v>18</v>
      </c>
      <c r="D45" s="12" t="s">
        <v>19</v>
      </c>
      <c r="I45" s="13">
        <v>51</v>
      </c>
      <c r="J45" s="11">
        <v>7.5</v>
      </c>
      <c r="M45" s="11">
        <v>32</v>
      </c>
      <c r="N45" s="11">
        <v>149.59</v>
      </c>
      <c r="O45" s="13"/>
      <c r="Q45" s="9">
        <v>32</v>
      </c>
      <c r="R45" s="15"/>
    </row>
    <row r="46" spans="1:18" x14ac:dyDescent="0.3">
      <c r="A46" s="11">
        <v>2</v>
      </c>
      <c r="B46" s="9" t="s">
        <v>17</v>
      </c>
      <c r="C46" s="9" t="s">
        <v>18</v>
      </c>
      <c r="D46" s="12" t="s">
        <v>19</v>
      </c>
      <c r="I46" s="11">
        <v>49.3</v>
      </c>
      <c r="J46" s="11">
        <v>7.2</v>
      </c>
      <c r="M46" s="11">
        <v>32</v>
      </c>
      <c r="N46" s="11">
        <v>148.53</v>
      </c>
      <c r="O46" s="13"/>
      <c r="Q46" s="9">
        <v>32</v>
      </c>
      <c r="R46" s="15"/>
    </row>
    <row r="47" spans="1:18" x14ac:dyDescent="0.3">
      <c r="A47" s="11">
        <v>2</v>
      </c>
      <c r="B47" s="9" t="s">
        <v>17</v>
      </c>
      <c r="C47" s="9" t="s">
        <v>18</v>
      </c>
      <c r="D47" s="12" t="s">
        <v>20</v>
      </c>
      <c r="I47" s="11">
        <v>52.9</v>
      </c>
      <c r="J47" s="11">
        <v>8.6999999999999993</v>
      </c>
      <c r="M47" s="11">
        <v>32</v>
      </c>
      <c r="N47" s="11">
        <v>157.16</v>
      </c>
      <c r="O47" s="13"/>
      <c r="Q47" s="9">
        <v>32</v>
      </c>
      <c r="R47" s="15"/>
    </row>
    <row r="48" spans="1:18" x14ac:dyDescent="0.3">
      <c r="A48" s="11">
        <v>2</v>
      </c>
      <c r="B48" s="9" t="s">
        <v>17</v>
      </c>
      <c r="C48" s="9" t="s">
        <v>18</v>
      </c>
      <c r="D48" s="12" t="s">
        <v>20</v>
      </c>
      <c r="I48" s="11">
        <v>54.9</v>
      </c>
      <c r="J48" s="11">
        <v>9.1</v>
      </c>
      <c r="M48" s="11">
        <v>32</v>
      </c>
      <c r="N48" s="11">
        <v>159.78</v>
      </c>
      <c r="O48" s="13"/>
      <c r="Q48" s="9">
        <v>32</v>
      </c>
      <c r="R48" s="15"/>
    </row>
    <row r="49" spans="1:18" x14ac:dyDescent="0.3">
      <c r="A49" s="11">
        <v>2</v>
      </c>
      <c r="B49" s="9" t="s">
        <v>17</v>
      </c>
      <c r="C49" s="9" t="s">
        <v>18</v>
      </c>
      <c r="D49" s="12" t="s">
        <v>20</v>
      </c>
      <c r="I49" s="11">
        <v>52.8</v>
      </c>
      <c r="J49" s="11">
        <v>8.4</v>
      </c>
      <c r="M49" s="11">
        <v>32</v>
      </c>
      <c r="N49" s="11">
        <v>156.16</v>
      </c>
      <c r="O49" s="13"/>
      <c r="Q49" s="9">
        <v>32</v>
      </c>
      <c r="R49" s="15"/>
    </row>
    <row r="50" spans="1:18" x14ac:dyDescent="0.3">
      <c r="A50" s="11">
        <v>2</v>
      </c>
      <c r="B50" s="9" t="s">
        <v>17</v>
      </c>
      <c r="C50" s="9" t="s">
        <v>18</v>
      </c>
      <c r="D50" s="12" t="s">
        <v>20</v>
      </c>
      <c r="I50" s="11">
        <v>52.3</v>
      </c>
      <c r="J50" s="11">
        <v>8.1</v>
      </c>
      <c r="M50" s="11">
        <v>32</v>
      </c>
      <c r="N50" s="11">
        <v>155.75</v>
      </c>
      <c r="O50" s="13"/>
      <c r="Q50" s="9">
        <v>32</v>
      </c>
      <c r="R50" s="15"/>
    </row>
    <row r="51" spans="1:18" x14ac:dyDescent="0.3">
      <c r="A51" s="11">
        <v>2</v>
      </c>
      <c r="B51" s="9" t="s">
        <v>17</v>
      </c>
      <c r="C51" s="9" t="s">
        <v>18</v>
      </c>
      <c r="D51" s="12" t="s">
        <v>20</v>
      </c>
      <c r="I51" s="11">
        <v>54.1</v>
      </c>
      <c r="J51" s="11">
        <v>8.9</v>
      </c>
      <c r="M51" s="11">
        <v>32</v>
      </c>
      <c r="N51" s="11">
        <v>158.79</v>
      </c>
      <c r="O51" s="13"/>
      <c r="Q51" s="9">
        <v>32</v>
      </c>
      <c r="R51" s="15"/>
    </row>
    <row r="52" spans="1:18" x14ac:dyDescent="0.3">
      <c r="A52" s="11">
        <v>2</v>
      </c>
      <c r="B52" s="9" t="s">
        <v>17</v>
      </c>
      <c r="C52" s="9" t="s">
        <v>18</v>
      </c>
      <c r="D52" s="12" t="s">
        <v>19</v>
      </c>
      <c r="I52" s="11">
        <v>49.5</v>
      </c>
      <c r="J52" s="11">
        <v>7.6</v>
      </c>
      <c r="M52" s="11">
        <v>32</v>
      </c>
      <c r="N52" s="11">
        <v>147.58000000000001</v>
      </c>
      <c r="O52" s="13"/>
      <c r="Q52" s="9">
        <v>32</v>
      </c>
      <c r="R52" s="15"/>
    </row>
    <row r="53" spans="1:18" x14ac:dyDescent="0.3">
      <c r="A53" s="11">
        <v>2</v>
      </c>
      <c r="B53" s="9" t="s">
        <v>17</v>
      </c>
      <c r="C53" s="9" t="s">
        <v>18</v>
      </c>
      <c r="D53" s="12" t="s">
        <v>19</v>
      </c>
      <c r="I53" s="11">
        <v>49.9</v>
      </c>
      <c r="J53" s="11">
        <v>8</v>
      </c>
      <c r="M53" s="11">
        <v>32</v>
      </c>
      <c r="N53" s="11">
        <v>149.55000000000001</v>
      </c>
      <c r="O53" s="13"/>
      <c r="Q53" s="9">
        <v>32</v>
      </c>
      <c r="R53" s="15"/>
    </row>
    <row r="54" spans="1:18" x14ac:dyDescent="0.3">
      <c r="A54" s="11">
        <v>2</v>
      </c>
      <c r="B54" s="9" t="s">
        <v>17</v>
      </c>
      <c r="C54" s="9" t="s">
        <v>18</v>
      </c>
      <c r="D54" s="12" t="s">
        <v>19</v>
      </c>
      <c r="I54" s="11">
        <v>49.6</v>
      </c>
      <c r="J54" s="11">
        <v>7.2</v>
      </c>
      <c r="M54" s="11">
        <v>32</v>
      </c>
      <c r="N54" s="11">
        <v>146.80000000000001</v>
      </c>
      <c r="O54" s="13"/>
      <c r="Q54" s="9">
        <v>32</v>
      </c>
      <c r="R54" s="15"/>
    </row>
    <row r="55" spans="1:18" x14ac:dyDescent="0.3">
      <c r="A55" s="11">
        <v>2</v>
      </c>
      <c r="B55" s="9" t="s">
        <v>17</v>
      </c>
      <c r="C55" s="9" t="s">
        <v>18</v>
      </c>
      <c r="D55" s="12" t="s">
        <v>19</v>
      </c>
      <c r="I55" s="11">
        <v>49.4</v>
      </c>
      <c r="J55" s="11">
        <v>6.95</v>
      </c>
      <c r="M55" s="11">
        <v>32</v>
      </c>
      <c r="N55" s="11">
        <v>145.07</v>
      </c>
      <c r="O55" s="13"/>
      <c r="Q55" s="9">
        <v>32</v>
      </c>
      <c r="R55" s="15"/>
    </row>
    <row r="56" spans="1:18" x14ac:dyDescent="0.3">
      <c r="A56" s="11">
        <v>2</v>
      </c>
      <c r="B56" s="9" t="s">
        <v>17</v>
      </c>
      <c r="C56" s="9" t="s">
        <v>18</v>
      </c>
      <c r="D56" s="12" t="s">
        <v>19</v>
      </c>
      <c r="I56" s="11">
        <v>48.7</v>
      </c>
      <c r="J56" s="11">
        <v>6.7</v>
      </c>
      <c r="M56" s="11">
        <v>32</v>
      </c>
      <c r="N56" s="11">
        <v>144.36000000000001</v>
      </c>
      <c r="O56" s="13"/>
      <c r="Q56" s="9">
        <v>32</v>
      </c>
      <c r="R56" s="15"/>
    </row>
    <row r="57" spans="1:18" x14ac:dyDescent="0.3">
      <c r="A57" s="11">
        <v>2</v>
      </c>
      <c r="B57" s="9" t="s">
        <v>17</v>
      </c>
      <c r="C57" s="9" t="s">
        <v>18</v>
      </c>
      <c r="D57" s="12" t="s">
        <v>21</v>
      </c>
      <c r="I57" s="11">
        <v>52.3</v>
      </c>
      <c r="J57" s="11">
        <v>8.52</v>
      </c>
      <c r="M57" s="11">
        <v>32</v>
      </c>
      <c r="N57" s="11">
        <v>155.15</v>
      </c>
      <c r="O57" s="13"/>
      <c r="Q57" s="9">
        <v>32</v>
      </c>
      <c r="R57" s="15"/>
    </row>
    <row r="58" spans="1:18" x14ac:dyDescent="0.3">
      <c r="A58" s="11">
        <v>2</v>
      </c>
      <c r="B58" s="9" t="s">
        <v>17</v>
      </c>
      <c r="C58" s="9" t="s">
        <v>18</v>
      </c>
      <c r="D58" s="12" t="s">
        <v>21</v>
      </c>
      <c r="I58" s="11">
        <v>52.7</v>
      </c>
      <c r="J58" s="11">
        <v>8.9</v>
      </c>
      <c r="M58" s="11">
        <v>32</v>
      </c>
      <c r="N58" s="11">
        <v>156.30000000000001</v>
      </c>
      <c r="O58" s="13"/>
      <c r="Q58" s="9">
        <v>32</v>
      </c>
      <c r="R58" s="15"/>
    </row>
    <row r="59" spans="1:18" x14ac:dyDescent="0.3">
      <c r="A59" s="11">
        <v>2</v>
      </c>
      <c r="B59" s="9" t="s">
        <v>17</v>
      </c>
      <c r="C59" s="9" t="s">
        <v>18</v>
      </c>
      <c r="D59" s="12" t="s">
        <v>21</v>
      </c>
      <c r="I59" s="11">
        <v>51.9</v>
      </c>
      <c r="J59" s="11">
        <v>8.5</v>
      </c>
      <c r="M59" s="11">
        <v>32</v>
      </c>
      <c r="N59" s="11">
        <v>153.71</v>
      </c>
      <c r="O59" s="13"/>
      <c r="Q59" s="9">
        <v>32</v>
      </c>
      <c r="R59" s="15"/>
    </row>
    <row r="60" spans="1:18" x14ac:dyDescent="0.3">
      <c r="A60" s="11">
        <v>2</v>
      </c>
      <c r="B60" s="9" t="s">
        <v>17</v>
      </c>
      <c r="C60" s="9" t="s">
        <v>18</v>
      </c>
      <c r="D60" s="12" t="s">
        <v>21</v>
      </c>
      <c r="I60" s="11">
        <v>51.4</v>
      </c>
      <c r="J60" s="11">
        <v>8.3000000000000007</v>
      </c>
      <c r="M60" s="11">
        <v>32</v>
      </c>
      <c r="N60" s="11">
        <v>152.84</v>
      </c>
      <c r="O60" s="13"/>
      <c r="Q60" s="9">
        <v>32</v>
      </c>
      <c r="R60" s="15"/>
    </row>
    <row r="61" spans="1:18" x14ac:dyDescent="0.3">
      <c r="A61" s="11">
        <v>2</v>
      </c>
      <c r="B61" s="9" t="s">
        <v>17</v>
      </c>
      <c r="C61" s="9" t="s">
        <v>18</v>
      </c>
      <c r="D61" s="12" t="s">
        <v>21</v>
      </c>
      <c r="I61" s="11">
        <v>52.5</v>
      </c>
      <c r="J61" s="11">
        <v>8.6</v>
      </c>
      <c r="M61" s="11">
        <v>32</v>
      </c>
      <c r="N61" s="11">
        <v>155.44</v>
      </c>
      <c r="O61" s="13"/>
      <c r="Q61" s="9">
        <v>32</v>
      </c>
      <c r="R61" s="15"/>
    </row>
    <row r="62" spans="1:18" x14ac:dyDescent="0.3">
      <c r="A62" s="11">
        <v>2</v>
      </c>
      <c r="B62" s="9" t="s">
        <v>17</v>
      </c>
      <c r="C62" s="9" t="s">
        <v>22</v>
      </c>
      <c r="D62" s="12" t="s">
        <v>23</v>
      </c>
      <c r="I62" s="11">
        <v>51.9</v>
      </c>
      <c r="J62" s="11">
        <v>8.43</v>
      </c>
      <c r="M62" s="11">
        <v>33</v>
      </c>
      <c r="N62" s="11">
        <v>153.88999999999999</v>
      </c>
      <c r="O62" s="13"/>
      <c r="Q62" s="9">
        <v>33</v>
      </c>
      <c r="R62" s="9"/>
    </row>
    <row r="63" spans="1:18" x14ac:dyDescent="0.3">
      <c r="A63" s="11">
        <v>2</v>
      </c>
      <c r="B63" s="9" t="s">
        <v>17</v>
      </c>
      <c r="C63" s="9" t="s">
        <v>22</v>
      </c>
      <c r="D63" s="12" t="s">
        <v>23</v>
      </c>
      <c r="I63" s="11">
        <v>52.4</v>
      </c>
      <c r="J63" s="11">
        <v>8.8000000000000007</v>
      </c>
      <c r="M63" s="11">
        <v>33</v>
      </c>
      <c r="N63" s="11">
        <v>156.44</v>
      </c>
      <c r="O63" s="13"/>
      <c r="Q63" s="9">
        <v>33</v>
      </c>
      <c r="R63" s="9"/>
    </row>
    <row r="64" spans="1:18" x14ac:dyDescent="0.3">
      <c r="A64" s="11">
        <v>2</v>
      </c>
      <c r="B64" s="9" t="s">
        <v>17</v>
      </c>
      <c r="C64" s="9" t="s">
        <v>22</v>
      </c>
      <c r="D64" s="12" t="s">
        <v>23</v>
      </c>
      <c r="I64" s="11">
        <v>51.8</v>
      </c>
      <c r="J64" s="11">
        <v>8</v>
      </c>
      <c r="M64" s="11">
        <v>33</v>
      </c>
      <c r="N64" s="11">
        <v>153.88</v>
      </c>
      <c r="O64" s="13"/>
      <c r="Q64" s="9">
        <v>33</v>
      </c>
      <c r="R64" s="9"/>
    </row>
    <row r="65" spans="1:18" x14ac:dyDescent="0.3">
      <c r="A65" s="11">
        <v>2</v>
      </c>
      <c r="B65" s="9" t="s">
        <v>17</v>
      </c>
      <c r="C65" s="9" t="s">
        <v>22</v>
      </c>
      <c r="D65" s="12" t="s">
        <v>23</v>
      </c>
      <c r="I65" s="11">
        <v>50.8</v>
      </c>
      <c r="J65" s="11">
        <v>7.9</v>
      </c>
      <c r="M65" s="11">
        <v>33</v>
      </c>
      <c r="N65" s="11">
        <v>150.6</v>
      </c>
      <c r="O65" s="13"/>
      <c r="Q65" s="9">
        <v>33</v>
      </c>
      <c r="R65" s="9"/>
    </row>
    <row r="66" spans="1:18" x14ac:dyDescent="0.3">
      <c r="A66" s="11">
        <v>2</v>
      </c>
      <c r="B66" s="9" t="s">
        <v>17</v>
      </c>
      <c r="C66" s="9" t="s">
        <v>22</v>
      </c>
      <c r="D66" s="12" t="s">
        <v>23</v>
      </c>
      <c r="I66" s="11">
        <v>51.2</v>
      </c>
      <c r="J66" s="11">
        <v>7.4</v>
      </c>
      <c r="M66" s="11">
        <v>33</v>
      </c>
      <c r="N66" s="11">
        <v>150.27000000000001</v>
      </c>
      <c r="O66" s="13"/>
      <c r="Q66" s="9">
        <v>33</v>
      </c>
      <c r="R66" s="9"/>
    </row>
    <row r="67" spans="1:18" x14ac:dyDescent="0.3">
      <c r="A67" s="11">
        <v>2</v>
      </c>
      <c r="B67" s="9" t="s">
        <v>17</v>
      </c>
      <c r="C67" s="9" t="s">
        <v>22</v>
      </c>
      <c r="D67" s="12" t="s">
        <v>24</v>
      </c>
      <c r="I67" s="11">
        <v>46.9</v>
      </c>
      <c r="J67" s="11">
        <v>7.35</v>
      </c>
      <c r="M67" s="11">
        <v>29</v>
      </c>
      <c r="N67" s="11">
        <v>150.97999999999999</v>
      </c>
      <c r="O67" s="13"/>
      <c r="Q67" s="9">
        <v>29</v>
      </c>
      <c r="R67" s="9"/>
    </row>
    <row r="68" spans="1:18" x14ac:dyDescent="0.3">
      <c r="A68" s="11">
        <v>2</v>
      </c>
      <c r="B68" s="9" t="s">
        <v>17</v>
      </c>
      <c r="C68" s="9" t="s">
        <v>22</v>
      </c>
      <c r="D68" s="12" t="s">
        <v>24</v>
      </c>
      <c r="I68" s="11">
        <v>47.3</v>
      </c>
      <c r="J68" s="11">
        <v>7.45</v>
      </c>
      <c r="M68" s="11">
        <v>29</v>
      </c>
      <c r="N68" s="11">
        <v>151.08000000000001</v>
      </c>
      <c r="O68" s="13"/>
      <c r="Q68" s="9">
        <v>29</v>
      </c>
      <c r="R68" s="9"/>
    </row>
    <row r="69" spans="1:18" x14ac:dyDescent="0.3">
      <c r="A69" s="11">
        <v>2</v>
      </c>
      <c r="B69" s="9" t="s">
        <v>17</v>
      </c>
      <c r="C69" s="9" t="s">
        <v>22</v>
      </c>
      <c r="D69" s="12" t="s">
        <v>24</v>
      </c>
      <c r="I69" s="11">
        <v>46.5</v>
      </c>
      <c r="J69" s="11">
        <v>7.2</v>
      </c>
      <c r="M69" s="11">
        <v>29</v>
      </c>
      <c r="N69" s="11">
        <v>150.35</v>
      </c>
      <c r="O69" s="13"/>
      <c r="Q69" s="9">
        <v>29</v>
      </c>
      <c r="R69" s="9"/>
    </row>
    <row r="70" spans="1:18" x14ac:dyDescent="0.3">
      <c r="A70" s="11">
        <v>2</v>
      </c>
      <c r="B70" s="9" t="s">
        <v>17</v>
      </c>
      <c r="C70" s="9" t="s">
        <v>22</v>
      </c>
      <c r="D70" s="12" t="s">
        <v>24</v>
      </c>
      <c r="I70" s="11">
        <v>45.8</v>
      </c>
      <c r="J70" s="11">
        <v>6.8</v>
      </c>
      <c r="M70" s="11">
        <v>29</v>
      </c>
      <c r="N70" s="11">
        <v>147.53</v>
      </c>
      <c r="O70" s="13"/>
      <c r="Q70" s="9">
        <v>29</v>
      </c>
      <c r="R70" s="9"/>
    </row>
    <row r="71" spans="1:18" x14ac:dyDescent="0.3">
      <c r="A71" s="11">
        <v>2</v>
      </c>
      <c r="B71" s="9" t="s">
        <v>17</v>
      </c>
      <c r="C71" s="9" t="s">
        <v>22</v>
      </c>
      <c r="D71" s="12" t="s">
        <v>24</v>
      </c>
      <c r="I71" s="11">
        <v>46.7</v>
      </c>
      <c r="J71" s="11">
        <v>7.17</v>
      </c>
      <c r="M71" s="11">
        <v>29</v>
      </c>
      <c r="N71" s="11">
        <v>149.72999999999999</v>
      </c>
      <c r="O71" s="13"/>
      <c r="Q71" s="9">
        <v>29</v>
      </c>
      <c r="R71" s="9"/>
    </row>
    <row r="72" spans="1:18" x14ac:dyDescent="0.3">
      <c r="A72" s="11">
        <v>2</v>
      </c>
      <c r="B72" s="9" t="s">
        <v>17</v>
      </c>
      <c r="C72" s="9" t="s">
        <v>22</v>
      </c>
      <c r="D72" s="12" t="s">
        <v>25</v>
      </c>
      <c r="I72" s="11">
        <v>55.4</v>
      </c>
      <c r="J72" s="11">
        <v>9.6999999999999993</v>
      </c>
      <c r="M72" s="11">
        <v>20</v>
      </c>
      <c r="N72" s="11">
        <v>166.66</v>
      </c>
      <c r="O72" s="13"/>
      <c r="Q72" s="9">
        <v>20</v>
      </c>
      <c r="R72" s="9"/>
    </row>
    <row r="73" spans="1:18" x14ac:dyDescent="0.3">
      <c r="A73" s="11">
        <v>2</v>
      </c>
      <c r="B73" s="9" t="s">
        <v>17</v>
      </c>
      <c r="C73" s="9" t="s">
        <v>22</v>
      </c>
      <c r="D73" s="12" t="s">
        <v>25</v>
      </c>
      <c r="I73" s="13">
        <v>56</v>
      </c>
      <c r="J73" s="11">
        <v>9.9</v>
      </c>
      <c r="M73" s="11">
        <v>20</v>
      </c>
      <c r="N73" s="11">
        <v>167.52</v>
      </c>
      <c r="O73" s="13"/>
      <c r="Q73" s="9">
        <v>20</v>
      </c>
      <c r="R73" s="9"/>
    </row>
    <row r="74" spans="1:18" x14ac:dyDescent="0.3">
      <c r="A74" s="11">
        <v>2</v>
      </c>
      <c r="B74" s="9" t="s">
        <v>17</v>
      </c>
      <c r="C74" s="9" t="s">
        <v>22</v>
      </c>
      <c r="D74" s="12" t="s">
        <v>25</v>
      </c>
      <c r="I74" s="11">
        <v>55.8</v>
      </c>
      <c r="J74" s="11">
        <v>9.5</v>
      </c>
      <c r="M74" s="11">
        <v>20</v>
      </c>
      <c r="N74" s="11">
        <v>165.8</v>
      </c>
      <c r="O74" s="13"/>
      <c r="Q74" s="9">
        <v>20</v>
      </c>
      <c r="R74" s="9"/>
    </row>
    <row r="75" spans="1:18" x14ac:dyDescent="0.3">
      <c r="A75" s="11">
        <v>2</v>
      </c>
      <c r="B75" s="9" t="s">
        <v>17</v>
      </c>
      <c r="C75" s="9" t="s">
        <v>22</v>
      </c>
      <c r="D75" s="12" t="s">
        <v>25</v>
      </c>
      <c r="I75" s="11">
        <v>54.9</v>
      </c>
      <c r="J75" s="11">
        <v>8.9</v>
      </c>
      <c r="M75" s="11">
        <v>20</v>
      </c>
      <c r="N75" s="11">
        <v>163.21</v>
      </c>
      <c r="O75" s="13"/>
      <c r="Q75" s="9">
        <v>20</v>
      </c>
      <c r="R75" s="9"/>
    </row>
    <row r="76" spans="1:18" x14ac:dyDescent="0.3">
      <c r="A76" s="11">
        <v>2</v>
      </c>
      <c r="B76" s="9" t="s">
        <v>17</v>
      </c>
      <c r="C76" s="9" t="s">
        <v>22</v>
      </c>
      <c r="D76" s="12" t="s">
        <v>25</v>
      </c>
      <c r="I76" s="11">
        <v>54.4</v>
      </c>
      <c r="J76" s="11">
        <v>8.6</v>
      </c>
      <c r="M76" s="11">
        <v>20</v>
      </c>
      <c r="N76" s="11">
        <v>162.84</v>
      </c>
      <c r="O76" s="13"/>
      <c r="Q76" s="9">
        <v>20</v>
      </c>
      <c r="R76" s="9"/>
    </row>
    <row r="77" spans="1:18" x14ac:dyDescent="0.3">
      <c r="A77" s="11">
        <v>2</v>
      </c>
      <c r="B77" s="9" t="s">
        <v>17</v>
      </c>
      <c r="C77" s="9" t="s">
        <v>22</v>
      </c>
      <c r="D77" s="12" t="s">
        <v>26</v>
      </c>
      <c r="I77" s="11">
        <v>47.8</v>
      </c>
      <c r="J77" s="11">
        <v>6.7</v>
      </c>
      <c r="M77" s="11">
        <v>32</v>
      </c>
      <c r="N77" s="11">
        <v>141.85</v>
      </c>
      <c r="O77" s="13"/>
      <c r="Q77" s="9">
        <v>32</v>
      </c>
      <c r="R77" s="9"/>
    </row>
    <row r="78" spans="1:18" x14ac:dyDescent="0.3">
      <c r="A78" s="11">
        <v>2</v>
      </c>
      <c r="B78" s="9" t="s">
        <v>17</v>
      </c>
      <c r="C78" s="9" t="s">
        <v>22</v>
      </c>
      <c r="D78" s="12" t="s">
        <v>26</v>
      </c>
      <c r="I78" s="11">
        <v>49.5</v>
      </c>
      <c r="J78" s="11">
        <v>6.9</v>
      </c>
      <c r="M78" s="11">
        <v>32</v>
      </c>
      <c r="N78" s="11">
        <v>142.35</v>
      </c>
      <c r="O78" s="13"/>
      <c r="Q78" s="9">
        <v>32</v>
      </c>
      <c r="R78" s="9"/>
    </row>
    <row r="79" spans="1:18" x14ac:dyDescent="0.3">
      <c r="A79" s="11">
        <v>2</v>
      </c>
      <c r="B79" s="9" t="s">
        <v>17</v>
      </c>
      <c r="C79" s="9" t="s">
        <v>22</v>
      </c>
      <c r="D79" s="12" t="s">
        <v>26</v>
      </c>
      <c r="I79" s="11">
        <v>49.5</v>
      </c>
      <c r="J79" s="11">
        <v>6.5</v>
      </c>
      <c r="M79" s="11">
        <v>32</v>
      </c>
      <c r="N79" s="11">
        <v>140.26</v>
      </c>
      <c r="O79" s="13"/>
      <c r="Q79" s="9">
        <v>32</v>
      </c>
      <c r="R79" s="9"/>
    </row>
    <row r="80" spans="1:18" x14ac:dyDescent="0.3">
      <c r="A80" s="11">
        <v>2</v>
      </c>
      <c r="B80" s="9" t="s">
        <v>17</v>
      </c>
      <c r="C80" s="9" t="s">
        <v>22</v>
      </c>
      <c r="D80" s="12" t="s">
        <v>26</v>
      </c>
      <c r="I80" s="13">
        <v>48</v>
      </c>
      <c r="J80" s="11">
        <v>6.3</v>
      </c>
      <c r="M80" s="11">
        <v>32</v>
      </c>
      <c r="N80" s="11">
        <v>139.88999999999999</v>
      </c>
      <c r="O80" s="13"/>
      <c r="Q80" s="9">
        <v>32</v>
      </c>
      <c r="R80" s="9"/>
    </row>
    <row r="81" spans="1:18" x14ac:dyDescent="0.3">
      <c r="A81" s="11">
        <v>2</v>
      </c>
      <c r="B81" s="9" t="s">
        <v>17</v>
      </c>
      <c r="C81" s="9" t="s">
        <v>22</v>
      </c>
      <c r="D81" s="12" t="s">
        <v>26</v>
      </c>
      <c r="I81" s="11">
        <v>46.2</v>
      </c>
      <c r="J81" s="11">
        <v>6</v>
      </c>
      <c r="M81" s="11">
        <v>32</v>
      </c>
      <c r="N81" s="11">
        <v>138.97999999999999</v>
      </c>
      <c r="O81" s="13"/>
      <c r="Q81" s="9">
        <v>32</v>
      </c>
      <c r="R81" s="9"/>
    </row>
    <row r="82" spans="1:18" x14ac:dyDescent="0.3">
      <c r="A82" s="11">
        <v>2</v>
      </c>
      <c r="B82" s="9" t="s">
        <v>17</v>
      </c>
      <c r="C82" s="9" t="s">
        <v>22</v>
      </c>
      <c r="D82" s="12" t="s">
        <v>27</v>
      </c>
      <c r="I82" s="11">
        <v>54.1</v>
      </c>
      <c r="J82" s="11">
        <v>9</v>
      </c>
      <c r="M82" s="11">
        <v>32</v>
      </c>
      <c r="N82" s="11">
        <v>162.34</v>
      </c>
      <c r="O82" s="13"/>
      <c r="Q82" s="9">
        <v>32</v>
      </c>
      <c r="R82" s="9"/>
    </row>
    <row r="83" spans="1:18" x14ac:dyDescent="0.3">
      <c r="A83" s="11">
        <v>2</v>
      </c>
      <c r="B83" s="9" t="s">
        <v>17</v>
      </c>
      <c r="C83" s="9" t="s">
        <v>22</v>
      </c>
      <c r="D83" s="12" t="s">
        <v>27</v>
      </c>
      <c r="I83" s="13">
        <v>55</v>
      </c>
      <c r="J83" s="11">
        <v>9.1999999999999993</v>
      </c>
      <c r="M83" s="11">
        <v>32</v>
      </c>
      <c r="N83" s="11">
        <v>163.54</v>
      </c>
      <c r="O83" s="13"/>
      <c r="Q83" s="9">
        <v>32</v>
      </c>
      <c r="R83" s="9"/>
    </row>
    <row r="84" spans="1:18" x14ac:dyDescent="0.3">
      <c r="A84" s="11">
        <v>2</v>
      </c>
      <c r="B84" s="9" t="s">
        <v>17</v>
      </c>
      <c r="C84" s="9" t="s">
        <v>22</v>
      </c>
      <c r="D84" s="12" t="s">
        <v>27</v>
      </c>
      <c r="I84" s="13">
        <v>52</v>
      </c>
      <c r="J84" s="11">
        <v>8.6</v>
      </c>
      <c r="M84" s="11">
        <v>32</v>
      </c>
      <c r="N84" s="11">
        <v>158.88999999999999</v>
      </c>
      <c r="O84" s="13"/>
      <c r="Q84" s="9">
        <v>32</v>
      </c>
      <c r="R84" s="9"/>
    </row>
    <row r="85" spans="1:18" x14ac:dyDescent="0.3">
      <c r="A85" s="11">
        <v>2</v>
      </c>
      <c r="B85" s="9" t="s">
        <v>17</v>
      </c>
      <c r="C85" s="9" t="s">
        <v>22</v>
      </c>
      <c r="D85" s="12" t="s">
        <v>27</v>
      </c>
      <c r="I85" s="11">
        <v>52.1</v>
      </c>
      <c r="J85" s="11">
        <v>8.8000000000000007</v>
      </c>
      <c r="M85" s="11">
        <v>32</v>
      </c>
      <c r="N85" s="11">
        <v>160.62</v>
      </c>
      <c r="O85" s="13"/>
      <c r="Q85" s="9">
        <v>32</v>
      </c>
      <c r="R85" s="9"/>
    </row>
    <row r="86" spans="1:18" x14ac:dyDescent="0.3">
      <c r="A86" s="11">
        <v>2</v>
      </c>
      <c r="B86" s="9" t="s">
        <v>17</v>
      </c>
      <c r="C86" s="9" t="s">
        <v>22</v>
      </c>
      <c r="D86" s="12" t="s">
        <v>27</v>
      </c>
      <c r="I86" s="11">
        <v>52.1</v>
      </c>
      <c r="J86" s="11">
        <v>8.9499999999999993</v>
      </c>
      <c r="M86" s="11">
        <v>32</v>
      </c>
      <c r="N86" s="11">
        <v>161.58000000000001</v>
      </c>
      <c r="O86" s="13"/>
      <c r="Q86" s="9">
        <v>32</v>
      </c>
      <c r="R86" s="9"/>
    </row>
    <row r="87" spans="1:18" x14ac:dyDescent="0.3">
      <c r="A87" s="11">
        <v>2</v>
      </c>
      <c r="B87" s="9" t="s">
        <v>17</v>
      </c>
      <c r="C87" s="9" t="s">
        <v>22</v>
      </c>
      <c r="D87" s="12" t="s">
        <v>28</v>
      </c>
      <c r="I87" s="11">
        <v>49.1</v>
      </c>
      <c r="J87" s="11">
        <v>7.5</v>
      </c>
      <c r="M87" s="11">
        <v>32</v>
      </c>
      <c r="N87" s="11">
        <v>142.25</v>
      </c>
      <c r="O87" s="13"/>
      <c r="Q87" s="9">
        <v>32</v>
      </c>
      <c r="R87" s="9"/>
    </row>
    <row r="88" spans="1:18" x14ac:dyDescent="0.3">
      <c r="A88" s="11">
        <v>2</v>
      </c>
      <c r="B88" s="9" t="s">
        <v>17</v>
      </c>
      <c r="C88" s="9" t="s">
        <v>22</v>
      </c>
      <c r="D88" s="12" t="s">
        <v>28</v>
      </c>
      <c r="I88" s="11">
        <v>50.6</v>
      </c>
      <c r="J88" s="11">
        <v>7.8</v>
      </c>
      <c r="M88" s="11">
        <v>32</v>
      </c>
      <c r="N88" s="11">
        <v>144.57</v>
      </c>
      <c r="O88" s="13"/>
      <c r="Q88" s="9">
        <v>32</v>
      </c>
      <c r="R88" s="9"/>
    </row>
    <row r="89" spans="1:18" x14ac:dyDescent="0.3">
      <c r="A89" s="11">
        <v>2</v>
      </c>
      <c r="B89" s="9" t="s">
        <v>17</v>
      </c>
      <c r="C89" s="9" t="s">
        <v>22</v>
      </c>
      <c r="D89" s="12" t="s">
        <v>28</v>
      </c>
      <c r="I89" s="11">
        <v>49.1</v>
      </c>
      <c r="J89" s="11">
        <v>6.9</v>
      </c>
      <c r="M89" s="11">
        <v>32</v>
      </c>
      <c r="N89" s="11">
        <v>140.88999999999999</v>
      </c>
      <c r="O89" s="13"/>
      <c r="Q89" s="9">
        <v>32</v>
      </c>
      <c r="R89" s="9"/>
    </row>
    <row r="90" spans="1:18" x14ac:dyDescent="0.3">
      <c r="A90" s="11">
        <v>2</v>
      </c>
      <c r="B90" s="9" t="s">
        <v>17</v>
      </c>
      <c r="C90" s="9" t="s">
        <v>22</v>
      </c>
      <c r="D90" s="12" t="s">
        <v>28</v>
      </c>
      <c r="I90" s="11">
        <v>49.9</v>
      </c>
      <c r="J90" s="11">
        <v>7.6</v>
      </c>
      <c r="M90" s="11">
        <v>32</v>
      </c>
      <c r="N90" s="11">
        <v>143.35</v>
      </c>
      <c r="O90" s="13"/>
      <c r="Q90" s="9">
        <v>32</v>
      </c>
      <c r="R90" s="9"/>
    </row>
    <row r="91" spans="1:18" ht="12" customHeight="1" x14ac:dyDescent="0.3">
      <c r="A91" s="11">
        <v>2</v>
      </c>
      <c r="B91" s="9" t="s">
        <v>17</v>
      </c>
      <c r="C91" s="9" t="s">
        <v>22</v>
      </c>
      <c r="D91" s="12" t="s">
        <v>28</v>
      </c>
      <c r="I91" s="11">
        <v>49.6</v>
      </c>
      <c r="J91" s="11">
        <v>7.1</v>
      </c>
      <c r="M91" s="11">
        <v>32</v>
      </c>
      <c r="N91" s="11">
        <v>141.62</v>
      </c>
      <c r="O91" s="13"/>
      <c r="Q91" s="9">
        <v>32</v>
      </c>
      <c r="R91" s="9"/>
    </row>
    <row r="92" spans="1:18" x14ac:dyDescent="0.3">
      <c r="A92" s="11">
        <v>3</v>
      </c>
      <c r="B92" s="9" t="s">
        <v>29</v>
      </c>
      <c r="C92" s="9" t="s">
        <v>18</v>
      </c>
      <c r="D92" s="12" t="s">
        <v>30</v>
      </c>
      <c r="I92" s="11">
        <v>48.37</v>
      </c>
      <c r="J92" s="11">
        <v>1.92</v>
      </c>
      <c r="M92" s="11">
        <v>25</v>
      </c>
      <c r="N92" s="11">
        <v>48.44</v>
      </c>
      <c r="O92" s="13">
        <v>41.29</v>
      </c>
      <c r="Q92" s="9">
        <v>25</v>
      </c>
      <c r="R92" s="15"/>
    </row>
    <row r="93" spans="1:18" x14ac:dyDescent="0.3">
      <c r="A93" s="11">
        <v>3</v>
      </c>
      <c r="B93" s="9" t="s">
        <v>29</v>
      </c>
      <c r="C93" s="9" t="s">
        <v>18</v>
      </c>
      <c r="D93" s="12" t="s">
        <v>30</v>
      </c>
      <c r="I93" s="11">
        <v>47.5</v>
      </c>
      <c r="J93" s="11">
        <v>0.83499999999999996</v>
      </c>
      <c r="M93" s="11">
        <v>25</v>
      </c>
      <c r="N93" s="11">
        <v>31.39</v>
      </c>
      <c r="O93" s="13">
        <v>30.75</v>
      </c>
      <c r="Q93" s="9">
        <v>25</v>
      </c>
      <c r="R93" s="15"/>
    </row>
    <row r="94" spans="1:18" x14ac:dyDescent="0.3">
      <c r="A94" s="11">
        <v>3</v>
      </c>
      <c r="B94" s="9" t="s">
        <v>29</v>
      </c>
      <c r="C94" s="9" t="s">
        <v>18</v>
      </c>
      <c r="D94" s="12" t="s">
        <v>30</v>
      </c>
      <c r="I94" s="13">
        <v>43</v>
      </c>
      <c r="J94" s="11">
        <v>2.85</v>
      </c>
      <c r="M94" s="11">
        <v>25</v>
      </c>
      <c r="N94" s="11">
        <v>60.6</v>
      </c>
      <c r="O94" s="13">
        <v>72.63</v>
      </c>
      <c r="Q94" s="9">
        <v>25</v>
      </c>
      <c r="R94" s="15"/>
    </row>
    <row r="95" spans="1:18" x14ac:dyDescent="0.3">
      <c r="A95" s="11">
        <v>3</v>
      </c>
      <c r="B95" s="9" t="s">
        <v>29</v>
      </c>
      <c r="C95" s="9" t="s">
        <v>18</v>
      </c>
      <c r="D95" s="12" t="s">
        <v>30</v>
      </c>
      <c r="I95" s="11">
        <v>32.119999999999997</v>
      </c>
      <c r="J95" s="11">
        <v>0.89500000000000002</v>
      </c>
      <c r="M95" s="11">
        <v>25</v>
      </c>
      <c r="N95" s="11">
        <v>25.65</v>
      </c>
      <c r="O95" s="13">
        <v>1.929</v>
      </c>
      <c r="Q95" s="9">
        <v>25</v>
      </c>
      <c r="R95" s="15"/>
    </row>
    <row r="96" spans="1:18" x14ac:dyDescent="0.3">
      <c r="A96" s="11">
        <v>3</v>
      </c>
      <c r="B96" s="9" t="s">
        <v>29</v>
      </c>
      <c r="C96" s="9" t="s">
        <v>18</v>
      </c>
      <c r="D96" s="12" t="s">
        <v>30</v>
      </c>
      <c r="I96" s="11">
        <v>46.28</v>
      </c>
      <c r="J96" s="11">
        <v>3.43</v>
      </c>
      <c r="M96" s="11">
        <v>25</v>
      </c>
      <c r="N96" s="11">
        <v>74.45</v>
      </c>
      <c r="O96" s="13">
        <v>8.4819999999999993</v>
      </c>
      <c r="Q96" s="9">
        <v>25</v>
      </c>
      <c r="R96" s="15"/>
    </row>
    <row r="97" spans="1:25" x14ac:dyDescent="0.3">
      <c r="A97" s="11">
        <v>3</v>
      </c>
      <c r="B97" s="9" t="s">
        <v>29</v>
      </c>
      <c r="C97" s="9" t="s">
        <v>18</v>
      </c>
      <c r="D97" s="12" t="s">
        <v>30</v>
      </c>
      <c r="I97" s="11">
        <v>48.71</v>
      </c>
      <c r="J97" s="11">
        <v>2.0249999999999999</v>
      </c>
      <c r="M97" s="11">
        <v>25</v>
      </c>
      <c r="N97" s="11">
        <v>43.47</v>
      </c>
      <c r="O97" s="13">
        <v>4.17</v>
      </c>
      <c r="Q97" s="9">
        <v>25</v>
      </c>
      <c r="R97" s="15"/>
    </row>
    <row r="98" spans="1:25" x14ac:dyDescent="0.3">
      <c r="A98" s="11">
        <v>3</v>
      </c>
      <c r="B98" s="9" t="s">
        <v>29</v>
      </c>
      <c r="C98" s="9" t="s">
        <v>18</v>
      </c>
      <c r="D98" s="12" t="s">
        <v>30</v>
      </c>
      <c r="I98" s="11">
        <v>41.25</v>
      </c>
      <c r="J98" s="11">
        <v>1.92</v>
      </c>
      <c r="M98" s="11">
        <v>25</v>
      </c>
      <c r="N98" s="11">
        <v>34.520000000000003</v>
      </c>
      <c r="O98" s="13">
        <v>2.0739999999999998</v>
      </c>
      <c r="Q98" s="9">
        <v>25</v>
      </c>
      <c r="R98" s="15"/>
      <c r="X98" s="9">
        <v>25</v>
      </c>
      <c r="Y98" s="15">
        <f>X98*100/4025</f>
        <v>0.6211180124223602</v>
      </c>
    </row>
    <row r="99" spans="1:25" x14ac:dyDescent="0.3">
      <c r="A99" s="11">
        <v>3</v>
      </c>
      <c r="B99" s="9" t="s">
        <v>29</v>
      </c>
      <c r="C99" s="9" t="s">
        <v>18</v>
      </c>
      <c r="D99" s="12" t="s">
        <v>30</v>
      </c>
      <c r="I99" s="11">
        <v>35.299999999999997</v>
      </c>
      <c r="J99" s="11">
        <v>0.82499999999999996</v>
      </c>
      <c r="M99" s="11">
        <v>25</v>
      </c>
      <c r="N99" s="11">
        <v>22.6</v>
      </c>
      <c r="O99" s="13">
        <v>1.776</v>
      </c>
      <c r="Q99" s="9">
        <v>25</v>
      </c>
      <c r="R99" s="15"/>
      <c r="X99" s="9">
        <v>1423</v>
      </c>
      <c r="Y99" s="15">
        <f t="shared" ref="Y99:Y101" si="3">X99*100/4025</f>
        <v>35.354037267080749</v>
      </c>
    </row>
    <row r="100" spans="1:25" x14ac:dyDescent="0.3">
      <c r="A100" s="11">
        <v>3</v>
      </c>
      <c r="B100" s="9" t="s">
        <v>29</v>
      </c>
      <c r="C100" s="9" t="s">
        <v>18</v>
      </c>
      <c r="D100" s="12" t="s">
        <v>30</v>
      </c>
      <c r="I100" s="13">
        <v>32</v>
      </c>
      <c r="J100" s="11">
        <v>2.1749999999999998</v>
      </c>
      <c r="M100" s="11">
        <v>25</v>
      </c>
      <c r="N100" s="11">
        <v>21.83</v>
      </c>
      <c r="O100" s="13">
        <v>2.2799999999999998</v>
      </c>
      <c r="Q100" s="9">
        <v>25</v>
      </c>
      <c r="R100" s="15"/>
      <c r="X100" s="9">
        <v>2207</v>
      </c>
      <c r="Y100" s="15">
        <f t="shared" si="3"/>
        <v>54.83229813664596</v>
      </c>
    </row>
    <row r="101" spans="1:25" x14ac:dyDescent="0.3">
      <c r="A101" s="11">
        <v>3</v>
      </c>
      <c r="B101" s="9" t="s">
        <v>29</v>
      </c>
      <c r="C101" s="9" t="s">
        <v>18</v>
      </c>
      <c r="D101" s="12" t="s">
        <v>30</v>
      </c>
      <c r="I101" s="11">
        <v>45.75</v>
      </c>
      <c r="J101" s="11">
        <v>2.4</v>
      </c>
      <c r="M101" s="11">
        <v>25</v>
      </c>
      <c r="N101" s="11">
        <v>53.97</v>
      </c>
      <c r="O101" s="13">
        <v>2.8479999999999999</v>
      </c>
      <c r="Q101" s="9">
        <v>25</v>
      </c>
      <c r="R101" s="15"/>
      <c r="X101" s="9">
        <v>370</v>
      </c>
      <c r="Y101" s="15">
        <f t="shared" si="3"/>
        <v>9.1925465838509322</v>
      </c>
    </row>
    <row r="102" spans="1:25" x14ac:dyDescent="0.3">
      <c r="A102" s="11">
        <v>3</v>
      </c>
      <c r="B102" s="9" t="s">
        <v>29</v>
      </c>
      <c r="C102" s="9" t="s">
        <v>18</v>
      </c>
      <c r="D102" s="12" t="s">
        <v>30</v>
      </c>
      <c r="I102" s="11">
        <v>38.619999999999997</v>
      </c>
      <c r="J102" s="11">
        <v>1.92</v>
      </c>
      <c r="M102" s="11">
        <v>25</v>
      </c>
      <c r="N102" s="11">
        <v>25.08</v>
      </c>
      <c r="O102" s="13">
        <v>5.74</v>
      </c>
      <c r="Q102" s="9">
        <v>25</v>
      </c>
      <c r="R102" s="15"/>
      <c r="X102" s="9">
        <f>SUBTOTAL(9,X98:X101)</f>
        <v>4025</v>
      </c>
      <c r="Y102" s="15">
        <f>SUBTOTAL(9,Y98:Y101)</f>
        <v>99.999999999999986</v>
      </c>
    </row>
    <row r="103" spans="1:25" x14ac:dyDescent="0.3">
      <c r="A103" s="11">
        <v>3</v>
      </c>
      <c r="B103" s="9" t="s">
        <v>29</v>
      </c>
      <c r="C103" s="9" t="s">
        <v>18</v>
      </c>
      <c r="D103" s="12" t="s">
        <v>30</v>
      </c>
      <c r="I103" s="11">
        <v>39.25</v>
      </c>
      <c r="J103" s="11">
        <v>2.16</v>
      </c>
      <c r="M103" s="11">
        <v>25</v>
      </c>
      <c r="N103" s="11">
        <v>37.24</v>
      </c>
      <c r="O103" s="13">
        <v>7.4589999999999996</v>
      </c>
      <c r="Q103" s="9">
        <v>25</v>
      </c>
      <c r="R103" s="15"/>
    </row>
    <row r="104" spans="1:25" x14ac:dyDescent="0.3">
      <c r="A104" s="11">
        <v>3</v>
      </c>
      <c r="B104" s="9" t="s">
        <v>29</v>
      </c>
      <c r="C104" s="9" t="s">
        <v>18</v>
      </c>
      <c r="D104" s="12" t="s">
        <v>30</v>
      </c>
      <c r="I104" s="13">
        <v>46</v>
      </c>
      <c r="J104" s="11">
        <v>3.2</v>
      </c>
      <c r="M104" s="11">
        <v>25</v>
      </c>
      <c r="N104" s="11">
        <v>59.04</v>
      </c>
      <c r="O104" s="13">
        <v>7.15</v>
      </c>
      <c r="Q104" s="9">
        <v>25</v>
      </c>
      <c r="R104" s="15"/>
    </row>
    <row r="105" spans="1:25" x14ac:dyDescent="0.3">
      <c r="A105" s="11">
        <v>3</v>
      </c>
      <c r="B105" s="9" t="s">
        <v>29</v>
      </c>
      <c r="C105" s="9" t="s">
        <v>18</v>
      </c>
      <c r="D105" s="12" t="s">
        <v>30</v>
      </c>
      <c r="I105" s="11">
        <v>21.75</v>
      </c>
      <c r="J105" s="11">
        <v>1.0049999999999999</v>
      </c>
      <c r="M105" s="11">
        <v>25</v>
      </c>
      <c r="N105" s="11">
        <v>17.93</v>
      </c>
      <c r="O105" s="13">
        <v>1.377</v>
      </c>
      <c r="Q105" s="9">
        <v>25</v>
      </c>
      <c r="R105" s="15"/>
    </row>
    <row r="106" spans="1:25" x14ac:dyDescent="0.3">
      <c r="A106" s="11">
        <v>3</v>
      </c>
      <c r="B106" s="9" t="s">
        <v>29</v>
      </c>
      <c r="C106" s="9" t="s">
        <v>18</v>
      </c>
      <c r="D106" s="12" t="s">
        <v>30</v>
      </c>
      <c r="I106" s="11">
        <v>39.11</v>
      </c>
      <c r="J106" s="11">
        <v>2.83</v>
      </c>
      <c r="M106" s="11">
        <v>25</v>
      </c>
      <c r="N106" s="11">
        <v>48.58</v>
      </c>
      <c r="O106" s="13">
        <v>5.25</v>
      </c>
      <c r="Q106" s="9">
        <v>25</v>
      </c>
      <c r="R106" s="15"/>
    </row>
    <row r="107" spans="1:25" x14ac:dyDescent="0.3">
      <c r="A107" s="11">
        <v>3</v>
      </c>
      <c r="B107" s="9" t="s">
        <v>29</v>
      </c>
      <c r="C107" s="9" t="s">
        <v>18</v>
      </c>
      <c r="D107" s="12" t="s">
        <v>30</v>
      </c>
      <c r="I107" s="13">
        <v>47</v>
      </c>
      <c r="J107" s="11">
        <v>2.9550000000000001</v>
      </c>
      <c r="M107" s="11">
        <v>25</v>
      </c>
      <c r="N107" s="11">
        <v>72.48</v>
      </c>
      <c r="O107" s="13">
        <v>7.266</v>
      </c>
      <c r="Q107" s="9">
        <v>25</v>
      </c>
      <c r="R107" s="15"/>
    </row>
    <row r="108" spans="1:25" x14ac:dyDescent="0.3">
      <c r="A108" s="11">
        <v>3</v>
      </c>
      <c r="B108" s="9" t="s">
        <v>29</v>
      </c>
      <c r="C108" s="9" t="s">
        <v>18</v>
      </c>
      <c r="D108" s="12" t="s">
        <v>30</v>
      </c>
      <c r="I108" s="11">
        <v>48.57</v>
      </c>
      <c r="J108" s="11">
        <v>2.0750000000000002</v>
      </c>
      <c r="M108" s="11">
        <v>25</v>
      </c>
      <c r="N108" s="11">
        <v>65.790000000000006</v>
      </c>
      <c r="O108" s="13">
        <v>7.11</v>
      </c>
      <c r="Q108" s="9">
        <v>25</v>
      </c>
      <c r="R108" s="15"/>
    </row>
    <row r="109" spans="1:25" x14ac:dyDescent="0.3">
      <c r="A109" s="11">
        <v>3</v>
      </c>
      <c r="B109" s="9" t="s">
        <v>29</v>
      </c>
      <c r="C109" s="9" t="s">
        <v>18</v>
      </c>
      <c r="D109" s="12" t="s">
        <v>30</v>
      </c>
      <c r="I109" s="11">
        <v>40.369999999999997</v>
      </c>
      <c r="J109" s="11">
        <v>2.4649999999999999</v>
      </c>
      <c r="M109" s="11">
        <v>25</v>
      </c>
      <c r="N109" s="11">
        <v>37.61</v>
      </c>
      <c r="O109" s="13">
        <v>3.9870000000000001</v>
      </c>
      <c r="Q109" s="9">
        <v>25</v>
      </c>
      <c r="R109" s="15"/>
    </row>
    <row r="110" spans="1:25" x14ac:dyDescent="0.3">
      <c r="A110" s="11">
        <v>3</v>
      </c>
      <c r="B110" s="9" t="s">
        <v>29</v>
      </c>
      <c r="C110" s="9" t="s">
        <v>18</v>
      </c>
      <c r="D110" s="12" t="s">
        <v>30</v>
      </c>
      <c r="I110" s="11">
        <v>34.83</v>
      </c>
      <c r="J110" s="11">
        <v>0.67</v>
      </c>
      <c r="M110" s="11">
        <v>25</v>
      </c>
      <c r="N110" s="11">
        <v>34.6</v>
      </c>
      <c r="O110" s="13">
        <v>4.7869999999999999</v>
      </c>
      <c r="Q110" s="9">
        <v>25</v>
      </c>
      <c r="R110" s="15"/>
    </row>
    <row r="111" spans="1:25" x14ac:dyDescent="0.3">
      <c r="A111" s="11">
        <v>3</v>
      </c>
      <c r="B111" s="9" t="s">
        <v>29</v>
      </c>
      <c r="C111" s="9" t="s">
        <v>18</v>
      </c>
      <c r="D111" s="12" t="s">
        <v>30</v>
      </c>
      <c r="I111" s="13">
        <v>44</v>
      </c>
      <c r="J111" s="11">
        <v>1.0049999999999999</v>
      </c>
      <c r="M111" s="11">
        <v>25</v>
      </c>
      <c r="N111" s="11">
        <v>43.08</v>
      </c>
      <c r="O111" s="13">
        <v>1.202</v>
      </c>
      <c r="Q111" s="9">
        <v>25</v>
      </c>
      <c r="R111" s="15"/>
    </row>
    <row r="112" spans="1:25" x14ac:dyDescent="0.3">
      <c r="A112" s="11">
        <v>3</v>
      </c>
      <c r="B112" s="9" t="s">
        <v>29</v>
      </c>
      <c r="C112" s="9" t="s">
        <v>18</v>
      </c>
      <c r="D112" s="12" t="s">
        <v>30</v>
      </c>
      <c r="I112" s="11">
        <v>45.75</v>
      </c>
      <c r="J112" s="11">
        <v>2.4300000000000002</v>
      </c>
      <c r="M112" s="11">
        <v>25</v>
      </c>
      <c r="N112" s="11">
        <v>44.81</v>
      </c>
      <c r="O112" s="13">
        <v>4.0780000000000003</v>
      </c>
      <c r="Q112" s="9">
        <v>25</v>
      </c>
      <c r="R112" s="15"/>
    </row>
    <row r="113" spans="1:18" x14ac:dyDescent="0.3">
      <c r="A113" s="11">
        <v>3</v>
      </c>
      <c r="B113" s="9" t="s">
        <v>29</v>
      </c>
      <c r="C113" s="9" t="s">
        <v>18</v>
      </c>
      <c r="D113" s="12" t="s">
        <v>30</v>
      </c>
      <c r="I113" s="11">
        <v>42.75</v>
      </c>
      <c r="J113" s="11">
        <v>1.63</v>
      </c>
      <c r="M113" s="11">
        <v>25</v>
      </c>
      <c r="N113" s="11">
        <v>55.7</v>
      </c>
      <c r="O113" s="13">
        <v>6.02</v>
      </c>
      <c r="Q113" s="9">
        <v>25</v>
      </c>
      <c r="R113" s="15"/>
    </row>
    <row r="114" spans="1:18" x14ac:dyDescent="0.3">
      <c r="A114" s="11">
        <v>3</v>
      </c>
      <c r="B114" s="9" t="s">
        <v>29</v>
      </c>
      <c r="C114" s="9" t="s">
        <v>18</v>
      </c>
      <c r="D114" s="12" t="s">
        <v>30</v>
      </c>
      <c r="I114" s="11">
        <v>44.3</v>
      </c>
      <c r="J114" s="11">
        <v>1.92</v>
      </c>
      <c r="M114" s="11">
        <v>25</v>
      </c>
      <c r="N114" s="11">
        <v>44.98</v>
      </c>
      <c r="O114" s="13">
        <v>5.8689999999999998</v>
      </c>
      <c r="Q114" s="9">
        <v>25</v>
      </c>
      <c r="R114" s="15"/>
    </row>
    <row r="115" spans="1:18" x14ac:dyDescent="0.3">
      <c r="A115" s="11">
        <v>3</v>
      </c>
      <c r="B115" s="9" t="s">
        <v>29</v>
      </c>
      <c r="C115" s="9" t="s">
        <v>18</v>
      </c>
      <c r="D115" s="12" t="s">
        <v>30</v>
      </c>
      <c r="I115" s="11">
        <v>47.25</v>
      </c>
      <c r="J115" s="11">
        <v>3.2</v>
      </c>
      <c r="M115" s="11">
        <v>25</v>
      </c>
      <c r="N115" s="11">
        <v>74.05</v>
      </c>
      <c r="O115" s="13">
        <v>8.01</v>
      </c>
      <c r="Q115" s="9">
        <v>25</v>
      </c>
      <c r="R115" s="15"/>
    </row>
    <row r="116" spans="1:18" x14ac:dyDescent="0.3">
      <c r="A116" s="11">
        <v>3</v>
      </c>
      <c r="B116" s="9" t="s">
        <v>29</v>
      </c>
      <c r="C116" s="9" t="s">
        <v>18</v>
      </c>
      <c r="D116" s="12" t="s">
        <v>30</v>
      </c>
      <c r="I116" s="11">
        <v>54.98</v>
      </c>
      <c r="J116" s="11">
        <v>3.33</v>
      </c>
      <c r="M116" s="11">
        <v>25</v>
      </c>
      <c r="N116" s="11">
        <v>91.21</v>
      </c>
      <c r="O116" s="13">
        <v>7.734</v>
      </c>
      <c r="Q116" s="9">
        <v>25</v>
      </c>
      <c r="R116" s="15"/>
    </row>
    <row r="117" spans="1:18" x14ac:dyDescent="0.3">
      <c r="A117" s="11">
        <v>3</v>
      </c>
      <c r="B117" s="9" t="s">
        <v>29</v>
      </c>
      <c r="C117" s="9" t="s">
        <v>18</v>
      </c>
      <c r="D117" s="12" t="s">
        <v>30</v>
      </c>
      <c r="I117" s="11">
        <v>43.5</v>
      </c>
      <c r="J117" s="11">
        <v>2.56</v>
      </c>
      <c r="M117" s="11">
        <v>25</v>
      </c>
      <c r="N117" s="11">
        <v>52.33</v>
      </c>
      <c r="O117" s="13">
        <v>5.2169999999999996</v>
      </c>
      <c r="Q117" s="9">
        <v>25</v>
      </c>
      <c r="R117" s="15"/>
    </row>
    <row r="118" spans="1:18" x14ac:dyDescent="0.3">
      <c r="A118" s="11">
        <v>3</v>
      </c>
      <c r="B118" s="9" t="s">
        <v>29</v>
      </c>
      <c r="C118" s="9" t="s">
        <v>18</v>
      </c>
      <c r="D118" s="12" t="s">
        <v>30</v>
      </c>
      <c r="I118" s="11">
        <v>46.8</v>
      </c>
      <c r="J118" s="11">
        <v>2.3050000000000002</v>
      </c>
      <c r="M118" s="11">
        <v>25</v>
      </c>
      <c r="N118" s="11">
        <v>48.42</v>
      </c>
      <c r="O118" s="13">
        <v>7.5949999999999998</v>
      </c>
      <c r="Q118" s="9">
        <v>25</v>
      </c>
      <c r="R118" s="15"/>
    </row>
    <row r="119" spans="1:18" x14ac:dyDescent="0.3">
      <c r="A119" s="11">
        <v>3</v>
      </c>
      <c r="B119" s="9" t="s">
        <v>29</v>
      </c>
      <c r="C119" s="9" t="s">
        <v>18</v>
      </c>
      <c r="D119" s="12" t="s">
        <v>30</v>
      </c>
      <c r="I119" s="11">
        <v>41.42</v>
      </c>
      <c r="J119" s="11">
        <v>1.73</v>
      </c>
      <c r="M119" s="11">
        <v>25</v>
      </c>
      <c r="N119" s="11">
        <v>36.24</v>
      </c>
      <c r="O119" s="13">
        <v>2.8319999999999999</v>
      </c>
      <c r="Q119" s="9">
        <v>25</v>
      </c>
      <c r="R119" s="15"/>
    </row>
    <row r="120" spans="1:18" x14ac:dyDescent="0.3">
      <c r="A120" s="11">
        <v>3</v>
      </c>
      <c r="B120" s="9" t="s">
        <v>29</v>
      </c>
      <c r="C120" s="9" t="s">
        <v>18</v>
      </c>
      <c r="D120" s="12" t="s">
        <v>30</v>
      </c>
      <c r="I120" s="11">
        <v>50.5</v>
      </c>
      <c r="J120" s="11">
        <v>2.5550000000000002</v>
      </c>
      <c r="M120" s="11">
        <v>25</v>
      </c>
      <c r="N120" s="11">
        <v>76.41</v>
      </c>
      <c r="O120" s="13">
        <v>12.071</v>
      </c>
      <c r="Q120" s="9">
        <v>25</v>
      </c>
      <c r="R120" s="15"/>
    </row>
    <row r="121" spans="1:18" x14ac:dyDescent="0.3">
      <c r="A121" s="11">
        <v>3</v>
      </c>
      <c r="B121" s="9" t="s">
        <v>29</v>
      </c>
      <c r="C121" s="9" t="s">
        <v>18</v>
      </c>
      <c r="D121" s="12" t="s">
        <v>30</v>
      </c>
      <c r="I121" s="11">
        <v>33.979999999999997</v>
      </c>
      <c r="J121" s="11">
        <v>0.82499999999999996</v>
      </c>
      <c r="M121" s="11">
        <v>25</v>
      </c>
      <c r="N121" s="11">
        <v>17.11</v>
      </c>
      <c r="O121" s="13">
        <v>2.7090000000000001</v>
      </c>
      <c r="Q121" s="9">
        <v>25</v>
      </c>
      <c r="R121" s="15"/>
    </row>
    <row r="122" spans="1:18" x14ac:dyDescent="0.3">
      <c r="A122" s="11">
        <v>3</v>
      </c>
      <c r="B122" s="9" t="s">
        <v>29</v>
      </c>
      <c r="C122" s="9" t="s">
        <v>18</v>
      </c>
      <c r="D122" s="12" t="s">
        <v>31</v>
      </c>
      <c r="I122" s="11">
        <v>30.15</v>
      </c>
      <c r="J122" s="11">
        <v>0.78</v>
      </c>
      <c r="M122" s="11">
        <v>27</v>
      </c>
      <c r="N122" s="11">
        <v>31.91</v>
      </c>
      <c r="O122" s="13">
        <v>3.5179999999999998</v>
      </c>
      <c r="Q122" s="9">
        <v>27</v>
      </c>
      <c r="R122" s="15"/>
    </row>
    <row r="123" spans="1:18" x14ac:dyDescent="0.3">
      <c r="A123" s="11">
        <v>3</v>
      </c>
      <c r="B123" s="9" t="s">
        <v>29</v>
      </c>
      <c r="C123" s="9" t="s">
        <v>18</v>
      </c>
      <c r="D123" s="12" t="s">
        <v>31</v>
      </c>
      <c r="I123" s="11">
        <v>27.5</v>
      </c>
      <c r="J123" s="11">
        <v>2.15</v>
      </c>
      <c r="M123" s="11">
        <v>27</v>
      </c>
      <c r="N123" s="11">
        <v>64.09</v>
      </c>
      <c r="O123" s="13">
        <v>7.51</v>
      </c>
      <c r="Q123" s="9">
        <v>27</v>
      </c>
      <c r="R123" s="15"/>
    </row>
    <row r="124" spans="1:18" x14ac:dyDescent="0.3">
      <c r="A124" s="11">
        <v>3</v>
      </c>
      <c r="B124" s="9" t="s">
        <v>29</v>
      </c>
      <c r="C124" s="9" t="s">
        <v>18</v>
      </c>
      <c r="D124" s="12" t="s">
        <v>31</v>
      </c>
      <c r="I124" s="13">
        <v>36</v>
      </c>
      <c r="J124" s="11">
        <v>0.65500000000000003</v>
      </c>
      <c r="M124" s="11">
        <v>27</v>
      </c>
      <c r="N124" s="11">
        <v>38.21</v>
      </c>
      <c r="O124" s="13">
        <v>3.573</v>
      </c>
      <c r="Q124" s="9">
        <v>27</v>
      </c>
      <c r="R124" s="15"/>
    </row>
    <row r="125" spans="1:18" x14ac:dyDescent="0.3">
      <c r="A125" s="11">
        <v>3</v>
      </c>
      <c r="B125" s="9" t="s">
        <v>29</v>
      </c>
      <c r="C125" s="9" t="s">
        <v>18</v>
      </c>
      <c r="D125" s="12" t="s">
        <v>31</v>
      </c>
      <c r="I125" s="11">
        <v>37.299999999999997</v>
      </c>
      <c r="J125" s="11">
        <v>1.61</v>
      </c>
      <c r="M125" s="11">
        <v>27</v>
      </c>
      <c r="N125" s="11">
        <v>54.93</v>
      </c>
      <c r="O125" s="13">
        <v>5.6</v>
      </c>
      <c r="Q125" s="9">
        <v>27</v>
      </c>
      <c r="R125" s="15"/>
    </row>
    <row r="126" spans="1:18" x14ac:dyDescent="0.3">
      <c r="A126" s="11">
        <v>3</v>
      </c>
      <c r="B126" s="9" t="s">
        <v>29</v>
      </c>
      <c r="C126" s="9" t="s">
        <v>18</v>
      </c>
      <c r="D126" s="12" t="s">
        <v>31</v>
      </c>
      <c r="I126" s="11">
        <v>29.12</v>
      </c>
      <c r="J126" s="11">
        <v>0.82</v>
      </c>
      <c r="M126" s="11">
        <v>27</v>
      </c>
      <c r="N126" s="11">
        <v>22.88</v>
      </c>
      <c r="O126" s="13">
        <v>2.5470000000000002</v>
      </c>
      <c r="Q126" s="9">
        <v>27</v>
      </c>
      <c r="R126" s="15"/>
    </row>
    <row r="127" spans="1:18" x14ac:dyDescent="0.3">
      <c r="A127" s="11">
        <v>3</v>
      </c>
      <c r="B127" s="9" t="s">
        <v>29</v>
      </c>
      <c r="C127" s="9" t="s">
        <v>18</v>
      </c>
      <c r="D127" s="12" t="s">
        <v>31</v>
      </c>
      <c r="I127" s="11">
        <v>27.62</v>
      </c>
      <c r="J127" s="11">
        <v>3.75</v>
      </c>
      <c r="M127" s="11">
        <v>27</v>
      </c>
      <c r="N127" s="11">
        <v>63.32</v>
      </c>
      <c r="O127" s="13">
        <v>5.1369999999999996</v>
      </c>
      <c r="Q127" s="9">
        <v>27</v>
      </c>
      <c r="R127" s="15"/>
    </row>
    <row r="128" spans="1:18" x14ac:dyDescent="0.3">
      <c r="A128" s="11">
        <v>3</v>
      </c>
      <c r="B128" s="9" t="s">
        <v>29</v>
      </c>
      <c r="C128" s="9" t="s">
        <v>18</v>
      </c>
      <c r="D128" s="12" t="s">
        <v>31</v>
      </c>
      <c r="I128" s="11">
        <v>27.87</v>
      </c>
      <c r="J128" s="11">
        <v>0.21</v>
      </c>
      <c r="M128" s="11">
        <v>27</v>
      </c>
      <c r="N128" s="11">
        <v>23.74</v>
      </c>
      <c r="O128" s="13">
        <v>4.9939999999999998</v>
      </c>
      <c r="Q128" s="9">
        <v>27</v>
      </c>
      <c r="R128" s="15"/>
    </row>
    <row r="129" spans="1:18" x14ac:dyDescent="0.3">
      <c r="A129" s="11">
        <v>3</v>
      </c>
      <c r="B129" s="9" t="s">
        <v>29</v>
      </c>
      <c r="C129" s="9" t="s">
        <v>18</v>
      </c>
      <c r="D129" s="12" t="s">
        <v>31</v>
      </c>
      <c r="I129" s="11">
        <v>29.22</v>
      </c>
      <c r="J129" s="11">
        <v>2.44</v>
      </c>
      <c r="M129" s="11">
        <v>27</v>
      </c>
      <c r="N129" s="11">
        <v>61.79</v>
      </c>
      <c r="O129" s="13">
        <v>7.4710000000000001</v>
      </c>
      <c r="Q129" s="9">
        <v>27</v>
      </c>
      <c r="R129" s="15"/>
    </row>
    <row r="130" spans="1:18" x14ac:dyDescent="0.3">
      <c r="A130" s="11">
        <v>3</v>
      </c>
      <c r="B130" s="9" t="s">
        <v>29</v>
      </c>
      <c r="C130" s="9" t="s">
        <v>18</v>
      </c>
      <c r="D130" s="12" t="s">
        <v>31</v>
      </c>
      <c r="I130" s="11">
        <v>39.119999999999997</v>
      </c>
      <c r="J130" s="11">
        <v>2.8</v>
      </c>
      <c r="M130" s="11">
        <v>27</v>
      </c>
      <c r="N130" s="11">
        <v>69.58</v>
      </c>
      <c r="O130" s="13">
        <v>6.8</v>
      </c>
      <c r="Q130" s="9">
        <v>27</v>
      </c>
      <c r="R130" s="15"/>
    </row>
    <row r="131" spans="1:18" x14ac:dyDescent="0.3">
      <c r="A131" s="11">
        <v>3</v>
      </c>
      <c r="B131" s="9" t="s">
        <v>29</v>
      </c>
      <c r="C131" s="9" t="s">
        <v>18</v>
      </c>
      <c r="D131" s="12" t="s">
        <v>31</v>
      </c>
      <c r="I131" s="11">
        <v>43.75</v>
      </c>
      <c r="J131" s="11">
        <v>1.52</v>
      </c>
      <c r="M131" s="11">
        <v>27</v>
      </c>
      <c r="N131" s="11">
        <v>31.64</v>
      </c>
      <c r="O131" s="13">
        <v>2.3130000000000002</v>
      </c>
      <c r="Q131" s="9">
        <v>27</v>
      </c>
      <c r="R131" s="15"/>
    </row>
    <row r="132" spans="1:18" x14ac:dyDescent="0.3">
      <c r="A132" s="11">
        <v>3</v>
      </c>
      <c r="B132" s="9" t="s">
        <v>29</v>
      </c>
      <c r="C132" s="9" t="s">
        <v>18</v>
      </c>
      <c r="D132" s="12" t="s">
        <v>31</v>
      </c>
      <c r="I132" s="11">
        <v>21.66</v>
      </c>
      <c r="J132" s="11">
        <v>1.46</v>
      </c>
      <c r="M132" s="11">
        <v>27</v>
      </c>
      <c r="N132" s="11">
        <v>18.239999999999998</v>
      </c>
      <c r="O132" s="13">
        <v>2.6160000000000001</v>
      </c>
      <c r="Q132" s="9">
        <v>27</v>
      </c>
      <c r="R132" s="15"/>
    </row>
    <row r="133" spans="1:18" x14ac:dyDescent="0.3">
      <c r="A133" s="11">
        <v>3</v>
      </c>
      <c r="B133" s="9" t="s">
        <v>29</v>
      </c>
      <c r="C133" s="9" t="s">
        <v>18</v>
      </c>
      <c r="D133" s="12" t="s">
        <v>31</v>
      </c>
      <c r="I133" s="11">
        <v>31.75</v>
      </c>
      <c r="J133" s="11">
        <v>2.04</v>
      </c>
      <c r="M133" s="11">
        <v>27</v>
      </c>
      <c r="N133" s="11">
        <v>31.02</v>
      </c>
      <c r="O133" s="13">
        <v>1.671</v>
      </c>
      <c r="Q133" s="9">
        <v>27</v>
      </c>
      <c r="R133" s="15"/>
    </row>
    <row r="134" spans="1:18" x14ac:dyDescent="0.3">
      <c r="A134" s="11">
        <v>3</v>
      </c>
      <c r="B134" s="9" t="s">
        <v>29</v>
      </c>
      <c r="C134" s="9" t="s">
        <v>18</v>
      </c>
      <c r="D134" s="12" t="s">
        <v>31</v>
      </c>
      <c r="I134" s="11">
        <v>31.33</v>
      </c>
      <c r="J134" s="11">
        <v>1.4</v>
      </c>
      <c r="M134" s="11">
        <v>27</v>
      </c>
      <c r="N134" s="11">
        <v>41.52</v>
      </c>
      <c r="O134" s="13">
        <v>4.9889999999999999</v>
      </c>
      <c r="Q134" s="9">
        <v>27</v>
      </c>
      <c r="R134" s="15"/>
    </row>
    <row r="135" spans="1:18" x14ac:dyDescent="0.3">
      <c r="A135" s="11">
        <v>3</v>
      </c>
      <c r="B135" s="9" t="s">
        <v>29</v>
      </c>
      <c r="C135" s="9" t="s">
        <v>18</v>
      </c>
      <c r="D135" s="12" t="s">
        <v>31</v>
      </c>
      <c r="I135" s="11">
        <v>36.869999999999997</v>
      </c>
      <c r="J135" s="11">
        <v>3.87</v>
      </c>
      <c r="M135" s="11">
        <v>27</v>
      </c>
      <c r="N135" s="11">
        <v>56.49</v>
      </c>
      <c r="O135" s="13">
        <v>7.7060000000000004</v>
      </c>
      <c r="Q135" s="9">
        <v>27</v>
      </c>
      <c r="R135" s="15"/>
    </row>
    <row r="136" spans="1:18" x14ac:dyDescent="0.3">
      <c r="A136" s="11">
        <v>3</v>
      </c>
      <c r="B136" s="9" t="s">
        <v>29</v>
      </c>
      <c r="C136" s="9" t="s">
        <v>18</v>
      </c>
      <c r="D136" s="12" t="s">
        <v>31</v>
      </c>
      <c r="I136" s="13">
        <v>45</v>
      </c>
      <c r="J136" s="11">
        <v>2.36</v>
      </c>
      <c r="M136" s="11">
        <v>27</v>
      </c>
      <c r="N136" s="11">
        <v>37.49</v>
      </c>
      <c r="O136" s="13">
        <v>5.7009999999999996</v>
      </c>
      <c r="Q136" s="9">
        <v>27</v>
      </c>
      <c r="R136" s="15"/>
    </row>
    <row r="137" spans="1:18" x14ac:dyDescent="0.3">
      <c r="A137" s="11">
        <v>3</v>
      </c>
      <c r="B137" s="9" t="s">
        <v>29</v>
      </c>
      <c r="C137" s="9" t="s">
        <v>18</v>
      </c>
      <c r="D137" s="12" t="s">
        <v>31</v>
      </c>
      <c r="I137" s="11">
        <v>30.06</v>
      </c>
      <c r="J137" s="11">
        <v>2.36</v>
      </c>
      <c r="M137" s="11">
        <v>27</v>
      </c>
      <c r="N137" s="11">
        <v>31.17</v>
      </c>
      <c r="O137" s="13">
        <v>2.8050000000000002</v>
      </c>
      <c r="Q137" s="9">
        <v>27</v>
      </c>
      <c r="R137" s="15"/>
    </row>
    <row r="138" spans="1:18" x14ac:dyDescent="0.3">
      <c r="A138" s="11">
        <v>3</v>
      </c>
      <c r="B138" s="9" t="s">
        <v>29</v>
      </c>
      <c r="C138" s="9" t="s">
        <v>18</v>
      </c>
      <c r="D138" s="12" t="s">
        <v>31</v>
      </c>
      <c r="I138" s="11">
        <v>22.33</v>
      </c>
      <c r="J138" s="11">
        <v>1.94</v>
      </c>
      <c r="M138" s="11">
        <v>27</v>
      </c>
      <c r="N138" s="11">
        <v>18.91</v>
      </c>
      <c r="O138" s="13">
        <v>2.4620000000000002</v>
      </c>
      <c r="Q138" s="9">
        <v>27</v>
      </c>
      <c r="R138" s="15"/>
    </row>
    <row r="139" spans="1:18" x14ac:dyDescent="0.3">
      <c r="A139" s="11">
        <v>3</v>
      </c>
      <c r="B139" s="9" t="s">
        <v>29</v>
      </c>
      <c r="C139" s="9" t="s">
        <v>18</v>
      </c>
      <c r="D139" s="12" t="s">
        <v>31</v>
      </c>
      <c r="I139" s="11">
        <v>25.5</v>
      </c>
      <c r="J139" s="11">
        <v>1.01</v>
      </c>
      <c r="M139" s="11">
        <v>27</v>
      </c>
      <c r="N139" s="11">
        <v>9.44</v>
      </c>
      <c r="O139" s="13">
        <v>0.96</v>
      </c>
      <c r="Q139" s="9">
        <v>27</v>
      </c>
      <c r="R139" s="15"/>
    </row>
    <row r="140" spans="1:18" x14ac:dyDescent="0.3">
      <c r="A140" s="11">
        <v>3</v>
      </c>
      <c r="B140" s="9" t="s">
        <v>29</v>
      </c>
      <c r="C140" s="9" t="s">
        <v>18</v>
      </c>
      <c r="D140" s="12" t="s">
        <v>31</v>
      </c>
      <c r="I140" s="13">
        <v>24</v>
      </c>
      <c r="J140" s="11">
        <v>0.51</v>
      </c>
      <c r="M140" s="11">
        <v>27</v>
      </c>
      <c r="N140" s="11">
        <v>43.9</v>
      </c>
      <c r="O140" s="13">
        <v>5.7720000000000002</v>
      </c>
      <c r="Q140" s="9">
        <v>27</v>
      </c>
      <c r="R140" s="15"/>
    </row>
    <row r="141" spans="1:18" x14ac:dyDescent="0.3">
      <c r="A141" s="11">
        <v>3</v>
      </c>
      <c r="B141" s="9" t="s">
        <v>29</v>
      </c>
      <c r="C141" s="9" t="s">
        <v>18</v>
      </c>
      <c r="D141" s="12" t="s">
        <v>31</v>
      </c>
      <c r="I141" s="11">
        <v>19.5</v>
      </c>
      <c r="J141" s="11">
        <v>1.6</v>
      </c>
      <c r="M141" s="11">
        <v>27</v>
      </c>
      <c r="N141" s="11">
        <v>30.58</v>
      </c>
      <c r="O141" s="13">
        <v>1.9119999999999999</v>
      </c>
      <c r="Q141" s="9">
        <v>27</v>
      </c>
      <c r="R141" s="15"/>
    </row>
    <row r="142" spans="1:18" x14ac:dyDescent="0.3">
      <c r="A142" s="11">
        <v>3</v>
      </c>
      <c r="B142" s="9" t="s">
        <v>29</v>
      </c>
      <c r="C142" s="9" t="s">
        <v>18</v>
      </c>
      <c r="D142" s="12" t="s">
        <v>31</v>
      </c>
      <c r="I142" s="11">
        <v>32.659999999999997</v>
      </c>
      <c r="J142" s="11">
        <v>0.59</v>
      </c>
      <c r="M142" s="11">
        <v>27</v>
      </c>
      <c r="N142" s="11">
        <v>37.25</v>
      </c>
      <c r="O142" s="13">
        <v>1.585</v>
      </c>
      <c r="Q142" s="9">
        <v>27</v>
      </c>
      <c r="R142" s="15"/>
    </row>
    <row r="143" spans="1:18" x14ac:dyDescent="0.3">
      <c r="A143" s="11">
        <v>3</v>
      </c>
      <c r="B143" s="9" t="s">
        <v>29</v>
      </c>
      <c r="C143" s="9" t="s">
        <v>18</v>
      </c>
      <c r="D143" s="12" t="s">
        <v>31</v>
      </c>
      <c r="I143" s="11">
        <v>34.75</v>
      </c>
      <c r="J143" s="11">
        <v>1.85</v>
      </c>
      <c r="M143" s="11">
        <v>27</v>
      </c>
      <c r="N143" s="11">
        <v>31.35</v>
      </c>
      <c r="O143" s="13">
        <v>5.8230000000000004</v>
      </c>
      <c r="Q143" s="9">
        <v>27</v>
      </c>
      <c r="R143" s="15"/>
    </row>
    <row r="144" spans="1:18" x14ac:dyDescent="0.3">
      <c r="A144" s="11">
        <v>3</v>
      </c>
      <c r="B144" s="9" t="s">
        <v>29</v>
      </c>
      <c r="C144" s="9" t="s">
        <v>18</v>
      </c>
      <c r="D144" s="12" t="s">
        <v>31</v>
      </c>
      <c r="I144" s="11">
        <v>37.85</v>
      </c>
      <c r="J144" s="11">
        <v>2.02</v>
      </c>
      <c r="M144" s="11">
        <v>27</v>
      </c>
      <c r="N144" s="11">
        <v>43.27</v>
      </c>
      <c r="O144" s="13">
        <v>1.885</v>
      </c>
      <c r="Q144" s="9">
        <v>27</v>
      </c>
      <c r="R144" s="15"/>
    </row>
    <row r="145" spans="1:18" x14ac:dyDescent="0.3">
      <c r="A145" s="11">
        <v>3</v>
      </c>
      <c r="B145" s="9" t="s">
        <v>29</v>
      </c>
      <c r="C145" s="9" t="s">
        <v>18</v>
      </c>
      <c r="D145" s="12" t="s">
        <v>31</v>
      </c>
      <c r="I145" s="11">
        <v>36.28</v>
      </c>
      <c r="J145" s="11">
        <v>1.67</v>
      </c>
      <c r="M145" s="11">
        <v>27</v>
      </c>
      <c r="N145" s="11">
        <v>43.42</v>
      </c>
      <c r="O145" s="13">
        <v>2.665</v>
      </c>
      <c r="Q145" s="9">
        <v>27</v>
      </c>
      <c r="R145" s="15"/>
    </row>
    <row r="146" spans="1:18" x14ac:dyDescent="0.3">
      <c r="A146" s="11">
        <v>3</v>
      </c>
      <c r="B146" s="9" t="s">
        <v>29</v>
      </c>
      <c r="C146" s="9" t="s">
        <v>18</v>
      </c>
      <c r="D146" s="12" t="s">
        <v>31</v>
      </c>
      <c r="I146" s="11">
        <v>41.5</v>
      </c>
      <c r="J146" s="11">
        <v>3.37</v>
      </c>
      <c r="M146" s="11">
        <v>27</v>
      </c>
      <c r="N146" s="11">
        <v>87.78</v>
      </c>
      <c r="O146" s="13">
        <v>5.4260000000000002</v>
      </c>
      <c r="Q146" s="9">
        <v>27</v>
      </c>
      <c r="R146" s="15"/>
    </row>
    <row r="147" spans="1:18" x14ac:dyDescent="0.3">
      <c r="A147" s="11">
        <v>3</v>
      </c>
      <c r="B147" s="9" t="s">
        <v>29</v>
      </c>
      <c r="C147" s="9" t="s">
        <v>18</v>
      </c>
      <c r="D147" s="12" t="s">
        <v>31</v>
      </c>
      <c r="I147" s="13">
        <v>39</v>
      </c>
      <c r="J147" s="11">
        <v>1.85</v>
      </c>
      <c r="M147" s="11">
        <v>27</v>
      </c>
      <c r="N147" s="11">
        <v>25.08</v>
      </c>
      <c r="O147" s="13">
        <v>3.085</v>
      </c>
      <c r="Q147" s="9">
        <v>27</v>
      </c>
      <c r="R147" s="15"/>
    </row>
    <row r="148" spans="1:18" x14ac:dyDescent="0.3">
      <c r="A148" s="11">
        <v>3</v>
      </c>
      <c r="B148" s="9" t="s">
        <v>29</v>
      </c>
      <c r="C148" s="9" t="s">
        <v>18</v>
      </c>
      <c r="D148" s="12" t="s">
        <v>31</v>
      </c>
      <c r="I148" s="11">
        <v>44.8</v>
      </c>
      <c r="J148" s="11">
        <v>2.5299999999999998</v>
      </c>
      <c r="M148" s="11">
        <v>27</v>
      </c>
      <c r="N148" s="11">
        <v>65.819999999999993</v>
      </c>
      <c r="O148" s="13">
        <v>6.75</v>
      </c>
      <c r="Q148" s="9">
        <v>27</v>
      </c>
      <c r="R148" s="15"/>
    </row>
    <row r="149" spans="1:18" x14ac:dyDescent="0.3">
      <c r="A149" s="11">
        <v>3</v>
      </c>
      <c r="B149" s="9" t="s">
        <v>29</v>
      </c>
      <c r="C149" s="9" t="s">
        <v>18</v>
      </c>
      <c r="D149" s="12" t="s">
        <v>31</v>
      </c>
      <c r="I149" s="11">
        <v>22.75</v>
      </c>
      <c r="J149" s="11">
        <v>1.01</v>
      </c>
      <c r="M149" s="11">
        <v>27</v>
      </c>
      <c r="N149" s="13">
        <v>37</v>
      </c>
      <c r="O149" s="13">
        <v>6.1820000000000004</v>
      </c>
      <c r="Q149" s="9">
        <v>27</v>
      </c>
      <c r="R149" s="15"/>
    </row>
    <row r="150" spans="1:18" x14ac:dyDescent="0.3">
      <c r="A150" s="11">
        <v>3</v>
      </c>
      <c r="B150" s="9" t="s">
        <v>29</v>
      </c>
      <c r="C150" s="9" t="s">
        <v>18</v>
      </c>
      <c r="D150" s="12" t="s">
        <v>31</v>
      </c>
      <c r="I150" s="11">
        <v>30.37</v>
      </c>
      <c r="J150" s="11">
        <v>1.18</v>
      </c>
      <c r="M150" s="11">
        <v>27</v>
      </c>
      <c r="N150" s="11">
        <v>18.23</v>
      </c>
      <c r="O150" s="13">
        <v>1.8</v>
      </c>
      <c r="Q150" s="9">
        <v>27</v>
      </c>
      <c r="R150" s="15"/>
    </row>
    <row r="151" spans="1:18" x14ac:dyDescent="0.3">
      <c r="A151" s="11">
        <v>3</v>
      </c>
      <c r="B151" s="9" t="s">
        <v>29</v>
      </c>
      <c r="C151" s="9" t="s">
        <v>18</v>
      </c>
      <c r="D151" s="12" t="s">
        <v>31</v>
      </c>
      <c r="I151" s="13">
        <v>36</v>
      </c>
      <c r="J151" s="11">
        <v>1.68</v>
      </c>
      <c r="M151" s="11">
        <v>27</v>
      </c>
      <c r="N151" s="11">
        <v>55.84</v>
      </c>
      <c r="O151" s="13">
        <v>3.9849999999999999</v>
      </c>
      <c r="Q151" s="9">
        <v>27</v>
      </c>
      <c r="R151" s="15"/>
    </row>
    <row r="152" spans="1:18" x14ac:dyDescent="0.3">
      <c r="A152" s="11">
        <v>3</v>
      </c>
      <c r="B152" s="9" t="s">
        <v>29</v>
      </c>
      <c r="C152" s="9" t="s">
        <v>18</v>
      </c>
      <c r="D152" s="12" t="s">
        <v>31</v>
      </c>
      <c r="I152" s="11">
        <v>39.880000000000003</v>
      </c>
      <c r="J152" s="11">
        <v>1.35</v>
      </c>
      <c r="M152" s="11">
        <v>27</v>
      </c>
      <c r="N152" s="11">
        <v>56.13</v>
      </c>
      <c r="O152" s="13">
        <v>7.4809999999999999</v>
      </c>
      <c r="Q152" s="9">
        <v>27</v>
      </c>
      <c r="R152" s="15"/>
    </row>
    <row r="153" spans="1:18" x14ac:dyDescent="0.3">
      <c r="A153" s="11">
        <v>3</v>
      </c>
      <c r="B153" s="9" t="s">
        <v>29</v>
      </c>
      <c r="C153" s="9" t="s">
        <v>18</v>
      </c>
      <c r="D153" s="12" t="s">
        <v>31</v>
      </c>
      <c r="I153" s="11">
        <v>39.57</v>
      </c>
      <c r="J153" s="11">
        <v>1.18</v>
      </c>
      <c r="M153" s="11">
        <v>27</v>
      </c>
      <c r="N153" s="11">
        <v>49.49</v>
      </c>
      <c r="O153" s="13">
        <v>3.2320000000000002</v>
      </c>
      <c r="Q153" s="9">
        <v>27</v>
      </c>
      <c r="R153" s="15"/>
    </row>
    <row r="154" spans="1:18" x14ac:dyDescent="0.3">
      <c r="A154" s="11">
        <v>3</v>
      </c>
      <c r="B154" s="9" t="s">
        <v>29</v>
      </c>
      <c r="C154" s="9" t="s">
        <v>18</v>
      </c>
      <c r="D154" s="12" t="s">
        <v>31</v>
      </c>
      <c r="I154" s="11">
        <v>45.33</v>
      </c>
      <c r="J154" s="11">
        <v>4.54</v>
      </c>
      <c r="M154" s="11">
        <v>27</v>
      </c>
      <c r="N154" s="11">
        <v>86.99</v>
      </c>
      <c r="O154" s="13">
        <v>9.84</v>
      </c>
      <c r="Q154" s="9">
        <v>27</v>
      </c>
      <c r="R154" s="15"/>
    </row>
    <row r="155" spans="1:18" x14ac:dyDescent="0.3">
      <c r="A155" s="11">
        <v>3</v>
      </c>
      <c r="B155" s="9" t="s">
        <v>29</v>
      </c>
      <c r="C155" s="9" t="s">
        <v>18</v>
      </c>
      <c r="D155" s="12" t="s">
        <v>31</v>
      </c>
      <c r="I155" s="11">
        <v>36.299999999999997</v>
      </c>
      <c r="J155" s="11">
        <v>1.77</v>
      </c>
      <c r="M155" s="11">
        <v>27</v>
      </c>
      <c r="N155" s="11">
        <v>37.590000000000003</v>
      </c>
      <c r="O155" s="13">
        <v>3.8780000000000001</v>
      </c>
      <c r="Q155" s="9">
        <v>27</v>
      </c>
      <c r="R155" s="15"/>
    </row>
    <row r="156" spans="1:18" x14ac:dyDescent="0.3">
      <c r="A156" s="11">
        <v>3</v>
      </c>
      <c r="B156" s="9" t="s">
        <v>29</v>
      </c>
      <c r="C156" s="9" t="s">
        <v>18</v>
      </c>
      <c r="D156" s="12" t="s">
        <v>31</v>
      </c>
      <c r="I156" s="11">
        <v>22.3</v>
      </c>
      <c r="J156" s="11">
        <v>1.25</v>
      </c>
      <c r="M156" s="11">
        <v>27</v>
      </c>
      <c r="N156" s="11">
        <v>25.09</v>
      </c>
      <c r="O156" s="13">
        <v>3.38</v>
      </c>
      <c r="Q156" s="9">
        <v>27</v>
      </c>
      <c r="R156" s="15"/>
    </row>
    <row r="157" spans="1:18" x14ac:dyDescent="0.3">
      <c r="A157" s="11">
        <v>3</v>
      </c>
      <c r="B157" s="9" t="s">
        <v>29</v>
      </c>
      <c r="C157" s="9" t="s">
        <v>18</v>
      </c>
      <c r="D157" s="12" t="s">
        <v>31</v>
      </c>
      <c r="I157" s="11">
        <v>27.87</v>
      </c>
      <c r="J157" s="11">
        <v>1.18</v>
      </c>
      <c r="M157" s="11">
        <v>27</v>
      </c>
      <c r="N157" s="11">
        <v>49.01</v>
      </c>
      <c r="O157" s="13">
        <v>6.048</v>
      </c>
      <c r="Q157" s="9">
        <v>27</v>
      </c>
      <c r="R157" s="15"/>
    </row>
    <row r="158" spans="1:18" x14ac:dyDescent="0.3">
      <c r="A158" s="11">
        <v>3</v>
      </c>
      <c r="B158" s="9" t="s">
        <v>29</v>
      </c>
      <c r="C158" s="9" t="s">
        <v>18</v>
      </c>
      <c r="D158" s="12" t="s">
        <v>31</v>
      </c>
      <c r="I158" s="11">
        <v>24.87</v>
      </c>
      <c r="J158" s="11">
        <v>1.85</v>
      </c>
      <c r="M158" s="11">
        <v>27</v>
      </c>
      <c r="N158" s="13">
        <v>24</v>
      </c>
      <c r="O158" s="13">
        <v>1.633</v>
      </c>
      <c r="Q158" s="9">
        <v>27</v>
      </c>
      <c r="R158" s="15"/>
    </row>
    <row r="159" spans="1:18" x14ac:dyDescent="0.3">
      <c r="A159" s="11">
        <v>3</v>
      </c>
      <c r="B159" s="9" t="s">
        <v>29</v>
      </c>
      <c r="C159" s="9" t="s">
        <v>18</v>
      </c>
      <c r="D159" s="12" t="s">
        <v>31</v>
      </c>
      <c r="I159" s="13">
        <v>29</v>
      </c>
      <c r="J159" s="11">
        <v>2.36</v>
      </c>
      <c r="M159" s="11">
        <v>27</v>
      </c>
      <c r="N159" s="11">
        <v>31.38</v>
      </c>
      <c r="O159" s="13">
        <v>3.109</v>
      </c>
      <c r="Q159" s="9">
        <v>27</v>
      </c>
      <c r="R159" s="15"/>
    </row>
    <row r="160" spans="1:18" x14ac:dyDescent="0.3">
      <c r="A160" s="11">
        <v>3</v>
      </c>
      <c r="B160" s="9" t="s">
        <v>29</v>
      </c>
      <c r="C160" s="9" t="s">
        <v>18</v>
      </c>
      <c r="D160" s="12" t="s">
        <v>31</v>
      </c>
      <c r="I160" s="13">
        <v>25</v>
      </c>
      <c r="J160" s="11">
        <v>1.01</v>
      </c>
      <c r="M160" s="11">
        <v>27</v>
      </c>
      <c r="N160" s="11">
        <v>40.950000000000003</v>
      </c>
      <c r="O160" s="13">
        <v>3.2879999999999998</v>
      </c>
      <c r="Q160" s="9">
        <v>27</v>
      </c>
      <c r="R160" s="15"/>
    </row>
    <row r="161" spans="1:18" x14ac:dyDescent="0.3">
      <c r="A161" s="11">
        <v>3</v>
      </c>
      <c r="B161" s="9" t="s">
        <v>29</v>
      </c>
      <c r="C161" s="9" t="s">
        <v>18</v>
      </c>
      <c r="D161" s="12" t="s">
        <v>31</v>
      </c>
      <c r="I161" s="11">
        <v>38.119999999999997</v>
      </c>
      <c r="J161" s="11">
        <v>1.1000000000000001</v>
      </c>
      <c r="M161" s="11">
        <v>27</v>
      </c>
      <c r="N161" s="11">
        <v>25.2</v>
      </c>
      <c r="O161" s="13">
        <v>3.49</v>
      </c>
      <c r="Q161" s="9">
        <v>27</v>
      </c>
      <c r="R161" s="15"/>
    </row>
    <row r="162" spans="1:18" x14ac:dyDescent="0.3">
      <c r="A162" s="11">
        <v>3</v>
      </c>
      <c r="B162" s="9" t="s">
        <v>29</v>
      </c>
      <c r="C162" s="9" t="s">
        <v>18</v>
      </c>
      <c r="D162" s="12" t="s">
        <v>31</v>
      </c>
      <c r="I162" s="11">
        <v>24.5</v>
      </c>
      <c r="J162" s="11">
        <v>0.76</v>
      </c>
      <c r="M162" s="11">
        <v>27</v>
      </c>
      <c r="N162" s="11">
        <v>21.97</v>
      </c>
      <c r="O162" s="13">
        <v>3.2890000000000001</v>
      </c>
      <c r="Q162" s="9">
        <v>27</v>
      </c>
      <c r="R162" s="15"/>
    </row>
    <row r="163" spans="1:18" x14ac:dyDescent="0.3">
      <c r="A163" s="11">
        <v>3</v>
      </c>
      <c r="B163" s="9" t="s">
        <v>29</v>
      </c>
      <c r="C163" s="9" t="s">
        <v>18</v>
      </c>
      <c r="D163" s="12" t="s">
        <v>31</v>
      </c>
      <c r="I163" s="11">
        <v>33.119999999999997</v>
      </c>
      <c r="J163" s="11">
        <v>0.84</v>
      </c>
      <c r="M163" s="11">
        <v>27</v>
      </c>
      <c r="N163" s="11">
        <v>37.72</v>
      </c>
      <c r="O163" s="13">
        <v>4.6139999999999999</v>
      </c>
      <c r="Q163" s="9">
        <v>27</v>
      </c>
      <c r="R163" s="15"/>
    </row>
    <row r="164" spans="1:18" x14ac:dyDescent="0.3">
      <c r="A164" s="11">
        <v>3</v>
      </c>
      <c r="B164" s="9" t="s">
        <v>29</v>
      </c>
      <c r="C164" s="9" t="s">
        <v>18</v>
      </c>
      <c r="D164" s="12" t="s">
        <v>31</v>
      </c>
      <c r="I164" s="13">
        <v>22</v>
      </c>
      <c r="J164" s="11">
        <v>1.68</v>
      </c>
      <c r="M164" s="11">
        <v>27</v>
      </c>
      <c r="N164" s="11">
        <v>56.33</v>
      </c>
      <c r="O164" s="13">
        <v>3.5960000000000001</v>
      </c>
      <c r="Q164" s="9">
        <v>27</v>
      </c>
      <c r="R164" s="15"/>
    </row>
    <row r="165" spans="1:18" x14ac:dyDescent="0.3">
      <c r="A165" s="11">
        <v>3</v>
      </c>
      <c r="B165" s="9" t="s">
        <v>29</v>
      </c>
      <c r="C165" s="9" t="s">
        <v>18</v>
      </c>
      <c r="D165" s="12" t="s">
        <v>31</v>
      </c>
      <c r="I165" s="13">
        <v>36</v>
      </c>
      <c r="J165" s="11">
        <v>2.5299999999999998</v>
      </c>
      <c r="M165" s="11">
        <v>27</v>
      </c>
      <c r="N165" s="11">
        <v>31.25</v>
      </c>
      <c r="O165" s="13">
        <v>6.6660000000000004</v>
      </c>
      <c r="Q165" s="9">
        <v>27</v>
      </c>
      <c r="R165" s="15"/>
    </row>
    <row r="166" spans="1:18" x14ac:dyDescent="0.3">
      <c r="A166" s="11">
        <v>3</v>
      </c>
      <c r="B166" s="9" t="s">
        <v>29</v>
      </c>
      <c r="C166" s="9" t="s">
        <v>18</v>
      </c>
      <c r="D166" s="12" t="s">
        <v>31</v>
      </c>
      <c r="I166" s="11">
        <v>23.12</v>
      </c>
      <c r="J166" s="11">
        <v>0.88</v>
      </c>
      <c r="M166" s="11">
        <v>27</v>
      </c>
      <c r="N166" s="11">
        <v>36.57</v>
      </c>
      <c r="O166" s="13">
        <v>3.7080000000000002</v>
      </c>
      <c r="Q166" s="9">
        <v>27</v>
      </c>
      <c r="R166" s="15"/>
    </row>
    <row r="167" spans="1:18" x14ac:dyDescent="0.3">
      <c r="A167" s="11">
        <v>3</v>
      </c>
      <c r="B167" s="9" t="s">
        <v>29</v>
      </c>
      <c r="C167" s="9" t="s">
        <v>18</v>
      </c>
      <c r="D167" s="12" t="s">
        <v>31</v>
      </c>
      <c r="I167" s="11">
        <v>32.71</v>
      </c>
      <c r="J167" s="11">
        <v>2.36</v>
      </c>
      <c r="M167" s="11">
        <v>27</v>
      </c>
      <c r="N167" s="11">
        <v>21.94</v>
      </c>
      <c r="O167" s="13">
        <v>2.2709999999999999</v>
      </c>
      <c r="Q167" s="9">
        <v>27</v>
      </c>
      <c r="R167" s="15"/>
    </row>
    <row r="168" spans="1:18" x14ac:dyDescent="0.3">
      <c r="A168" s="11">
        <v>3</v>
      </c>
      <c r="B168" s="9" t="s">
        <v>29</v>
      </c>
      <c r="C168" s="9" t="s">
        <v>18</v>
      </c>
      <c r="D168" s="12" t="s">
        <v>31</v>
      </c>
      <c r="I168" s="11">
        <v>21.2</v>
      </c>
      <c r="J168" s="11">
        <v>0.34</v>
      </c>
      <c r="M168" s="11">
        <v>27</v>
      </c>
      <c r="N168" s="11">
        <v>22.34</v>
      </c>
      <c r="O168" s="13">
        <v>4.7859999999999996</v>
      </c>
      <c r="Q168" s="9">
        <v>27</v>
      </c>
      <c r="R168" s="15"/>
    </row>
    <row r="169" spans="1:18" x14ac:dyDescent="0.3">
      <c r="A169" s="11">
        <v>3</v>
      </c>
      <c r="B169" s="9" t="s">
        <v>29</v>
      </c>
      <c r="C169" s="9" t="s">
        <v>18</v>
      </c>
      <c r="D169" s="12" t="s">
        <v>31</v>
      </c>
      <c r="I169" s="11">
        <v>35.25</v>
      </c>
      <c r="J169" s="11">
        <v>0.39</v>
      </c>
      <c r="M169" s="11">
        <v>27</v>
      </c>
      <c r="N169" s="11">
        <v>18.75</v>
      </c>
      <c r="O169" s="13">
        <v>1.454</v>
      </c>
      <c r="Q169" s="9">
        <v>27</v>
      </c>
      <c r="R169" s="15"/>
    </row>
    <row r="170" spans="1:18" x14ac:dyDescent="0.3">
      <c r="A170" s="11">
        <v>3</v>
      </c>
      <c r="B170" s="9" t="s">
        <v>29</v>
      </c>
      <c r="C170" s="9" t="s">
        <v>18</v>
      </c>
      <c r="D170" s="12" t="s">
        <v>31</v>
      </c>
      <c r="I170" s="13">
        <v>24</v>
      </c>
      <c r="J170" s="11">
        <v>0.56000000000000005</v>
      </c>
      <c r="M170" s="11">
        <v>27</v>
      </c>
      <c r="N170" s="11">
        <v>18.2</v>
      </c>
      <c r="O170" s="13">
        <v>1.9830000000000001</v>
      </c>
      <c r="Q170" s="9">
        <v>27</v>
      </c>
      <c r="R170" s="15"/>
    </row>
    <row r="171" spans="1:18" x14ac:dyDescent="0.3">
      <c r="A171" s="11">
        <v>3</v>
      </c>
      <c r="B171" s="9" t="s">
        <v>29</v>
      </c>
      <c r="C171" s="9" t="s">
        <v>18</v>
      </c>
      <c r="D171" s="12" t="s">
        <v>31</v>
      </c>
      <c r="I171" s="11">
        <v>39.659999999999997</v>
      </c>
      <c r="J171" s="11">
        <v>2.67</v>
      </c>
      <c r="M171" s="11">
        <v>27</v>
      </c>
      <c r="N171" s="11">
        <v>83.08</v>
      </c>
      <c r="O171" s="13">
        <v>9.02</v>
      </c>
      <c r="Q171" s="9">
        <v>27</v>
      </c>
      <c r="R171" s="15"/>
    </row>
    <row r="172" spans="1:18" x14ac:dyDescent="0.3">
      <c r="A172" s="11">
        <v>3</v>
      </c>
      <c r="B172" s="9" t="s">
        <v>29</v>
      </c>
      <c r="C172" s="9" t="s">
        <v>18</v>
      </c>
      <c r="D172" s="12" t="s">
        <v>31</v>
      </c>
      <c r="I172" s="11">
        <v>45.3</v>
      </c>
      <c r="J172" s="11">
        <v>3.25</v>
      </c>
      <c r="M172" s="11">
        <v>27</v>
      </c>
      <c r="N172" s="11">
        <v>107.5</v>
      </c>
      <c r="O172" s="13">
        <v>8.7170000000000005</v>
      </c>
      <c r="Q172" s="9">
        <v>27</v>
      </c>
      <c r="R172" s="15"/>
    </row>
    <row r="173" spans="1:18" x14ac:dyDescent="0.3">
      <c r="A173" s="11">
        <v>3</v>
      </c>
      <c r="B173" s="9" t="s">
        <v>29</v>
      </c>
      <c r="C173" s="9" t="s">
        <v>18</v>
      </c>
      <c r="D173" s="12" t="s">
        <v>31</v>
      </c>
      <c r="I173" s="11">
        <v>39.229999999999997</v>
      </c>
      <c r="J173" s="11">
        <v>4.28</v>
      </c>
      <c r="M173" s="11">
        <v>27</v>
      </c>
      <c r="N173" s="11">
        <v>105.9</v>
      </c>
      <c r="O173" s="13">
        <v>7.0309999999999997</v>
      </c>
      <c r="Q173" s="9">
        <v>27</v>
      </c>
      <c r="R173" s="15"/>
    </row>
    <row r="174" spans="1:18" x14ac:dyDescent="0.3">
      <c r="A174" s="11">
        <v>3</v>
      </c>
      <c r="B174" s="9" t="s">
        <v>29</v>
      </c>
      <c r="C174" s="9" t="s">
        <v>18</v>
      </c>
      <c r="D174" s="12" t="s">
        <v>31</v>
      </c>
      <c r="I174" s="11">
        <v>26.23</v>
      </c>
      <c r="J174" s="11">
        <v>0.78</v>
      </c>
      <c r="M174" s="11">
        <v>27</v>
      </c>
      <c r="N174" s="11">
        <v>18.95</v>
      </c>
      <c r="O174" s="13">
        <v>3.25</v>
      </c>
      <c r="Q174" s="9">
        <v>27</v>
      </c>
      <c r="R174" s="15"/>
    </row>
    <row r="175" spans="1:18" x14ac:dyDescent="0.3">
      <c r="A175" s="11">
        <v>3</v>
      </c>
      <c r="B175" s="9" t="s">
        <v>29</v>
      </c>
      <c r="C175" s="9" t="s">
        <v>18</v>
      </c>
      <c r="D175" s="12" t="s">
        <v>31</v>
      </c>
      <c r="I175" s="11">
        <v>28.22</v>
      </c>
      <c r="J175" s="11">
        <v>2.86</v>
      </c>
      <c r="M175" s="11">
        <v>27</v>
      </c>
      <c r="N175" s="11">
        <v>38.049999999999997</v>
      </c>
      <c r="O175" s="13">
        <v>8.3650000000000002</v>
      </c>
      <c r="Q175" s="9">
        <v>27</v>
      </c>
      <c r="R175" s="15"/>
    </row>
    <row r="176" spans="1:18" x14ac:dyDescent="0.3">
      <c r="A176" s="11">
        <v>3</v>
      </c>
      <c r="B176" s="9" t="s">
        <v>29</v>
      </c>
      <c r="C176" s="9" t="s">
        <v>18</v>
      </c>
      <c r="D176" s="12" t="s">
        <v>31</v>
      </c>
      <c r="I176" s="11">
        <v>22.55</v>
      </c>
      <c r="J176" s="11">
        <v>0.93</v>
      </c>
      <c r="M176" s="11">
        <v>27</v>
      </c>
      <c r="N176" s="11">
        <v>24.79</v>
      </c>
      <c r="O176" s="13">
        <v>1.377</v>
      </c>
      <c r="Q176" s="9">
        <v>27</v>
      </c>
      <c r="R176" s="15"/>
    </row>
    <row r="177" spans="1:18" x14ac:dyDescent="0.3">
      <c r="A177" s="11">
        <v>3</v>
      </c>
      <c r="B177" s="9" t="s">
        <v>29</v>
      </c>
      <c r="C177" s="9" t="s">
        <v>18</v>
      </c>
      <c r="D177" s="12" t="s">
        <v>31</v>
      </c>
      <c r="I177" s="11">
        <v>45.12</v>
      </c>
      <c r="J177" s="11">
        <v>2.27</v>
      </c>
      <c r="M177" s="11">
        <v>27</v>
      </c>
      <c r="N177" s="11">
        <v>62.55</v>
      </c>
      <c r="O177" s="13">
        <v>8.6229999999999993</v>
      </c>
      <c r="Q177" s="9">
        <v>27</v>
      </c>
      <c r="R177" s="15"/>
    </row>
    <row r="178" spans="1:18" x14ac:dyDescent="0.3">
      <c r="A178" s="11">
        <v>3</v>
      </c>
      <c r="B178" s="9" t="s">
        <v>29</v>
      </c>
      <c r="C178" s="9" t="s">
        <v>18</v>
      </c>
      <c r="D178" s="12" t="s">
        <v>31</v>
      </c>
      <c r="I178" s="11">
        <v>37.56</v>
      </c>
      <c r="J178" s="11">
        <v>1.74</v>
      </c>
      <c r="M178" s="11">
        <v>27</v>
      </c>
      <c r="N178" s="11">
        <v>31.25</v>
      </c>
      <c r="O178" s="13">
        <v>7.399</v>
      </c>
      <c r="Q178" s="9">
        <v>27</v>
      </c>
      <c r="R178" s="15"/>
    </row>
    <row r="179" spans="1:18" x14ac:dyDescent="0.3">
      <c r="A179" s="11">
        <v>3</v>
      </c>
      <c r="B179" s="9" t="s">
        <v>29</v>
      </c>
      <c r="C179" s="9" t="s">
        <v>18</v>
      </c>
      <c r="D179" s="12" t="s">
        <v>31</v>
      </c>
      <c r="I179" s="11">
        <v>20.53</v>
      </c>
      <c r="J179" s="11">
        <v>0.56999999999999995</v>
      </c>
      <c r="M179" s="11">
        <v>27</v>
      </c>
      <c r="N179" s="11">
        <v>6.3</v>
      </c>
      <c r="O179" s="13">
        <v>12.23</v>
      </c>
      <c r="Q179" s="9">
        <v>27</v>
      </c>
      <c r="R179" s="15"/>
    </row>
    <row r="180" spans="1:18" x14ac:dyDescent="0.3">
      <c r="A180" s="11">
        <v>3</v>
      </c>
      <c r="B180" s="9" t="s">
        <v>29</v>
      </c>
      <c r="C180" s="9" t="s">
        <v>18</v>
      </c>
      <c r="D180" s="12" t="s">
        <v>31</v>
      </c>
      <c r="I180" s="11">
        <v>57.2</v>
      </c>
      <c r="J180" s="11">
        <v>2.52</v>
      </c>
      <c r="M180" s="11">
        <v>27</v>
      </c>
      <c r="N180" s="11">
        <v>81.14</v>
      </c>
      <c r="O180" s="13">
        <v>55.3</v>
      </c>
      <c r="Q180" s="9">
        <v>27</v>
      </c>
      <c r="R180" s="15"/>
    </row>
    <row r="181" spans="1:18" x14ac:dyDescent="0.3">
      <c r="A181" s="11">
        <v>3</v>
      </c>
      <c r="B181" s="9" t="s">
        <v>29</v>
      </c>
      <c r="C181" s="9" t="s">
        <v>18</v>
      </c>
      <c r="D181" s="12" t="s">
        <v>31</v>
      </c>
      <c r="I181" s="11">
        <v>23.25</v>
      </c>
      <c r="J181" s="11">
        <v>1.59</v>
      </c>
      <c r="M181" s="11">
        <v>27</v>
      </c>
      <c r="N181" s="11">
        <v>56.43</v>
      </c>
      <c r="O181" s="13">
        <v>35.04</v>
      </c>
      <c r="Q181" s="9">
        <v>27</v>
      </c>
      <c r="R181" s="15"/>
    </row>
    <row r="182" spans="1:18" x14ac:dyDescent="0.3">
      <c r="A182" s="11">
        <v>3</v>
      </c>
      <c r="B182" s="9" t="s">
        <v>29</v>
      </c>
      <c r="C182" s="9" t="s">
        <v>18</v>
      </c>
      <c r="D182" s="12" t="s">
        <v>31</v>
      </c>
      <c r="I182" s="11">
        <v>26.48</v>
      </c>
      <c r="J182" s="11">
        <v>1.51</v>
      </c>
      <c r="M182" s="11">
        <v>27</v>
      </c>
      <c r="N182" s="11">
        <v>49.95</v>
      </c>
      <c r="O182" s="13">
        <v>64.709999999999994</v>
      </c>
      <c r="Q182" s="9">
        <v>27</v>
      </c>
      <c r="R182" s="15"/>
    </row>
    <row r="183" spans="1:18" x14ac:dyDescent="0.3">
      <c r="A183" s="11">
        <v>3</v>
      </c>
      <c r="B183" s="9" t="s">
        <v>29</v>
      </c>
      <c r="C183" s="9" t="s">
        <v>18</v>
      </c>
      <c r="D183" s="12" t="s">
        <v>31</v>
      </c>
      <c r="I183" s="11">
        <v>37.68</v>
      </c>
      <c r="J183" s="11">
        <v>2.27</v>
      </c>
      <c r="M183" s="11">
        <v>27</v>
      </c>
      <c r="N183" s="11">
        <v>49.55</v>
      </c>
      <c r="O183" s="13">
        <v>45.65</v>
      </c>
      <c r="Q183" s="9">
        <v>27</v>
      </c>
      <c r="R183" s="15"/>
    </row>
    <row r="184" spans="1:18" x14ac:dyDescent="0.3">
      <c r="A184" s="11">
        <v>3</v>
      </c>
      <c r="B184" s="9" t="s">
        <v>29</v>
      </c>
      <c r="C184" s="9" t="s">
        <v>18</v>
      </c>
      <c r="D184" s="12" t="s">
        <v>31</v>
      </c>
      <c r="I184" s="11">
        <v>27.12</v>
      </c>
      <c r="J184" s="11">
        <v>1.81</v>
      </c>
      <c r="M184" s="11">
        <v>27</v>
      </c>
      <c r="N184" s="11">
        <v>83.62</v>
      </c>
      <c r="O184" s="13">
        <v>69.709999999999994</v>
      </c>
      <c r="Q184" s="9">
        <v>27</v>
      </c>
      <c r="R184" s="15"/>
    </row>
    <row r="185" spans="1:18" x14ac:dyDescent="0.3">
      <c r="A185" s="11">
        <v>4</v>
      </c>
      <c r="B185" s="9" t="s">
        <v>32</v>
      </c>
      <c r="C185" s="9" t="s">
        <v>12</v>
      </c>
      <c r="D185" s="12" t="s">
        <v>33</v>
      </c>
      <c r="J185" s="11">
        <v>5.24</v>
      </c>
      <c r="M185" s="8">
        <v>17</v>
      </c>
      <c r="N185" s="11">
        <v>57.24</v>
      </c>
      <c r="O185" s="13"/>
      <c r="Q185" s="9">
        <v>17</v>
      </c>
      <c r="R185" s="10">
        <f t="shared" ref="R185:R188" si="4">50*N185^-1.26</f>
        <v>0.30497797518845282</v>
      </c>
    </row>
    <row r="186" spans="1:18" x14ac:dyDescent="0.3">
      <c r="A186" s="11">
        <v>4</v>
      </c>
      <c r="B186" s="9" t="s">
        <v>32</v>
      </c>
      <c r="C186" s="9" t="s">
        <v>12</v>
      </c>
      <c r="D186" s="12" t="s">
        <v>34</v>
      </c>
      <c r="J186" s="11">
        <v>0.36</v>
      </c>
      <c r="M186" s="8">
        <v>17</v>
      </c>
      <c r="N186" s="11">
        <v>25.75</v>
      </c>
      <c r="O186" s="13"/>
      <c r="Q186" s="9">
        <v>17</v>
      </c>
      <c r="R186" s="10">
        <f t="shared" si="4"/>
        <v>0.83443149966636598</v>
      </c>
    </row>
    <row r="187" spans="1:18" x14ac:dyDescent="0.3">
      <c r="A187" s="11">
        <v>4</v>
      </c>
      <c r="B187" s="9" t="s">
        <v>32</v>
      </c>
      <c r="C187" s="9" t="s">
        <v>12</v>
      </c>
      <c r="D187" s="12" t="s">
        <v>35</v>
      </c>
      <c r="J187" s="11">
        <v>1.35</v>
      </c>
      <c r="M187" s="8">
        <v>17</v>
      </c>
      <c r="N187" s="11">
        <v>51.33</v>
      </c>
      <c r="O187" s="13"/>
      <c r="Q187" s="9">
        <v>17</v>
      </c>
      <c r="R187" s="10">
        <f t="shared" si="4"/>
        <v>0.34986637991871666</v>
      </c>
    </row>
    <row r="188" spans="1:18" x14ac:dyDescent="0.3">
      <c r="A188" s="11">
        <v>4</v>
      </c>
      <c r="B188" s="9" t="s">
        <v>32</v>
      </c>
      <c r="C188" s="9" t="s">
        <v>12</v>
      </c>
      <c r="D188" s="12" t="s">
        <v>36</v>
      </c>
      <c r="J188" s="11">
        <v>1.51</v>
      </c>
      <c r="M188" s="8">
        <v>17</v>
      </c>
      <c r="N188" s="11">
        <v>43.42</v>
      </c>
      <c r="O188" s="13"/>
      <c r="Q188" s="9">
        <v>17</v>
      </c>
      <c r="R188" s="10">
        <f t="shared" si="4"/>
        <v>0.43199710084001164</v>
      </c>
    </row>
    <row r="189" spans="1:18" x14ac:dyDescent="0.3">
      <c r="A189" s="11">
        <v>4</v>
      </c>
      <c r="B189" s="9" t="s">
        <v>32</v>
      </c>
      <c r="C189" s="9" t="s">
        <v>12</v>
      </c>
      <c r="D189" s="12" t="s">
        <v>37</v>
      </c>
      <c r="J189" s="11">
        <v>3.59</v>
      </c>
      <c r="M189" s="8">
        <v>12</v>
      </c>
      <c r="N189" s="11">
        <v>40.229999999999997</v>
      </c>
      <c r="O189" s="13"/>
      <c r="Q189" s="9">
        <v>12</v>
      </c>
      <c r="R189" s="9"/>
    </row>
    <row r="190" spans="1:18" x14ac:dyDescent="0.3">
      <c r="A190" s="11">
        <v>4</v>
      </c>
      <c r="B190" s="9" t="s">
        <v>32</v>
      </c>
      <c r="C190" s="9" t="s">
        <v>12</v>
      </c>
      <c r="D190" s="12" t="s">
        <v>38</v>
      </c>
      <c r="J190" s="11">
        <v>3.69</v>
      </c>
      <c r="M190" s="8">
        <v>12</v>
      </c>
      <c r="N190" s="11">
        <v>101.08</v>
      </c>
      <c r="O190" s="13"/>
      <c r="Q190" s="9">
        <v>12</v>
      </c>
      <c r="R190" s="10">
        <f t="shared" ref="R190" si="5">22*(N190^-1.15)</f>
        <v>0.10890746834621348</v>
      </c>
    </row>
    <row r="191" spans="1:18" x14ac:dyDescent="0.3">
      <c r="A191" s="11">
        <v>4</v>
      </c>
      <c r="B191" s="9" t="s">
        <v>32</v>
      </c>
      <c r="C191" s="9" t="s">
        <v>12</v>
      </c>
      <c r="D191" s="12" t="s">
        <v>39</v>
      </c>
      <c r="J191" s="11">
        <v>3.46</v>
      </c>
      <c r="M191" s="8">
        <v>7</v>
      </c>
      <c r="N191" s="11">
        <v>98.07</v>
      </c>
      <c r="O191" s="13"/>
      <c r="Q191" s="9">
        <v>7</v>
      </c>
      <c r="R191" s="9"/>
    </row>
    <row r="192" spans="1:18" x14ac:dyDescent="0.3">
      <c r="A192" s="11">
        <v>4</v>
      </c>
      <c r="B192" s="9" t="s">
        <v>32</v>
      </c>
      <c r="C192" s="9" t="s">
        <v>12</v>
      </c>
      <c r="D192" s="12" t="s">
        <v>16</v>
      </c>
      <c r="J192" s="11">
        <v>0.8</v>
      </c>
      <c r="M192" s="8">
        <v>8</v>
      </c>
      <c r="N192" s="11">
        <v>9.16</v>
      </c>
      <c r="O192" s="13"/>
      <c r="Q192" s="9">
        <v>8</v>
      </c>
      <c r="R192" s="9"/>
    </row>
    <row r="193" spans="1:18" x14ac:dyDescent="0.3">
      <c r="A193" s="11">
        <v>4</v>
      </c>
      <c r="B193" s="9" t="s">
        <v>32</v>
      </c>
      <c r="C193" s="9" t="s">
        <v>12</v>
      </c>
      <c r="D193" s="12" t="s">
        <v>40</v>
      </c>
      <c r="J193" s="11">
        <v>1.07</v>
      </c>
      <c r="M193" s="8">
        <v>9</v>
      </c>
      <c r="N193" s="11">
        <v>33.130000000000003</v>
      </c>
      <c r="O193" s="13"/>
      <c r="Q193" s="9">
        <v>9</v>
      </c>
      <c r="R193" s="10">
        <f t="shared" ref="R193" si="6">22*(N193^-1.15)</f>
        <v>0.39279688004188651</v>
      </c>
    </row>
    <row r="194" spans="1:18" x14ac:dyDescent="0.3">
      <c r="A194" s="11">
        <v>5</v>
      </c>
      <c r="B194" s="9" t="s">
        <v>41</v>
      </c>
      <c r="C194" s="9" t="s">
        <v>12</v>
      </c>
      <c r="D194" s="12" t="s">
        <v>42</v>
      </c>
      <c r="E194" s="11">
        <v>2.4300000000000002</v>
      </c>
      <c r="F194" s="13">
        <f t="shared" ref="F194:F200" si="7">E194*9.81</f>
        <v>23.838300000000004</v>
      </c>
      <c r="H194" s="11">
        <v>5029.76</v>
      </c>
      <c r="J194" s="11">
        <v>6.97</v>
      </c>
      <c r="K194" s="11">
        <v>6.97</v>
      </c>
      <c r="M194" s="8">
        <v>23</v>
      </c>
      <c r="N194" s="11">
        <v>112.19</v>
      </c>
      <c r="O194" s="13"/>
      <c r="P194" s="14">
        <f t="shared" ref="P194:P257" si="8">N194/K194</f>
        <v>16.096126255380202</v>
      </c>
      <c r="Q194" s="9">
        <v>23</v>
      </c>
      <c r="R194" s="9"/>
    </row>
    <row r="195" spans="1:18" x14ac:dyDescent="0.3">
      <c r="A195" s="11">
        <v>5</v>
      </c>
      <c r="B195" s="9" t="s">
        <v>41</v>
      </c>
      <c r="C195" s="9" t="s">
        <v>12</v>
      </c>
      <c r="D195" s="12" t="s">
        <v>42</v>
      </c>
      <c r="E195" s="11">
        <v>2.69</v>
      </c>
      <c r="F195" s="13">
        <f t="shared" si="7"/>
        <v>26.3889</v>
      </c>
      <c r="H195" s="11">
        <v>5493.96</v>
      </c>
      <c r="J195" s="11">
        <v>30.55</v>
      </c>
      <c r="K195" s="11">
        <v>44.35</v>
      </c>
      <c r="M195" s="8">
        <v>23</v>
      </c>
      <c r="N195" s="11">
        <v>537.23</v>
      </c>
      <c r="O195" s="13">
        <v>80.489999999999995</v>
      </c>
      <c r="P195" s="14">
        <f t="shared" si="8"/>
        <v>12.113416009019165</v>
      </c>
      <c r="Q195" s="9">
        <v>23</v>
      </c>
      <c r="R195" s="9"/>
    </row>
    <row r="196" spans="1:18" x14ac:dyDescent="0.3">
      <c r="A196" s="11">
        <v>5</v>
      </c>
      <c r="B196" s="9" t="s">
        <v>41</v>
      </c>
      <c r="C196" s="9" t="s">
        <v>12</v>
      </c>
      <c r="D196" s="12" t="s">
        <v>42</v>
      </c>
      <c r="E196" s="11">
        <v>2.4900000000000002</v>
      </c>
      <c r="F196" s="13">
        <f t="shared" si="7"/>
        <v>24.426900000000003</v>
      </c>
      <c r="H196" s="11">
        <v>5431.47</v>
      </c>
      <c r="J196" s="11">
        <v>15.17</v>
      </c>
      <c r="K196" s="11">
        <v>37.9</v>
      </c>
      <c r="M196" s="8">
        <v>23</v>
      </c>
      <c r="N196" s="11">
        <v>308.2</v>
      </c>
      <c r="O196" s="13">
        <v>69.14</v>
      </c>
      <c r="P196" s="14">
        <f t="shared" si="8"/>
        <v>8.1319261213720324</v>
      </c>
      <c r="Q196" s="9">
        <v>23</v>
      </c>
      <c r="R196" s="9"/>
    </row>
    <row r="197" spans="1:18" x14ac:dyDescent="0.3">
      <c r="A197" s="11">
        <v>5</v>
      </c>
      <c r="B197" s="9" t="s">
        <v>41</v>
      </c>
      <c r="C197" s="9" t="s">
        <v>12</v>
      </c>
      <c r="D197" s="12" t="s">
        <v>42</v>
      </c>
      <c r="E197" s="11">
        <v>2.67</v>
      </c>
      <c r="F197" s="13">
        <f t="shared" si="7"/>
        <v>26.192700000000002</v>
      </c>
      <c r="H197" s="11">
        <v>5465.17</v>
      </c>
      <c r="J197" s="11">
        <v>26.06</v>
      </c>
      <c r="K197" s="11">
        <v>38.15</v>
      </c>
      <c r="M197" s="8">
        <v>23</v>
      </c>
      <c r="N197" s="11">
        <v>502.88</v>
      </c>
      <c r="O197" s="13">
        <v>85.13</v>
      </c>
      <c r="P197" s="14">
        <f t="shared" si="8"/>
        <v>13.181651376146789</v>
      </c>
      <c r="Q197" s="9">
        <v>23</v>
      </c>
      <c r="R197" s="9"/>
    </row>
    <row r="198" spans="1:18" x14ac:dyDescent="0.3">
      <c r="A198" s="11">
        <v>5</v>
      </c>
      <c r="B198" s="9" t="s">
        <v>41</v>
      </c>
      <c r="C198" s="9" t="s">
        <v>12</v>
      </c>
      <c r="D198" s="12" t="s">
        <v>42</v>
      </c>
      <c r="E198" s="11">
        <v>2.66</v>
      </c>
      <c r="F198" s="13">
        <f t="shared" si="7"/>
        <v>26.094600000000003</v>
      </c>
      <c r="H198" s="11">
        <v>5479.06</v>
      </c>
      <c r="J198" s="11">
        <v>29.12</v>
      </c>
      <c r="K198" s="11">
        <v>41.01</v>
      </c>
      <c r="M198" s="8">
        <v>23</v>
      </c>
      <c r="N198" s="11">
        <v>560.30999999999995</v>
      </c>
      <c r="O198" s="13">
        <v>85.44</v>
      </c>
      <c r="P198" s="14">
        <f t="shared" si="8"/>
        <v>13.662765179224579</v>
      </c>
      <c r="Q198" s="9">
        <v>23</v>
      </c>
      <c r="R198" s="9"/>
    </row>
    <row r="199" spans="1:18" x14ac:dyDescent="0.3">
      <c r="A199" s="11">
        <v>5</v>
      </c>
      <c r="B199" s="9" t="s">
        <v>41</v>
      </c>
      <c r="C199" s="9" t="s">
        <v>12</v>
      </c>
      <c r="D199" s="12" t="s">
        <v>42</v>
      </c>
      <c r="E199" s="11">
        <v>2.5499999999999998</v>
      </c>
      <c r="F199" s="13">
        <f t="shared" si="7"/>
        <v>25.015499999999999</v>
      </c>
      <c r="H199" s="11">
        <v>5539.9</v>
      </c>
      <c r="J199" s="11">
        <v>24.6</v>
      </c>
      <c r="K199" s="11">
        <v>49.24</v>
      </c>
      <c r="M199" s="8">
        <v>23</v>
      </c>
      <c r="N199" s="11">
        <v>493.18</v>
      </c>
      <c r="O199" s="13">
        <v>74.010000000000005</v>
      </c>
      <c r="P199" s="14">
        <f t="shared" si="8"/>
        <v>10.015840779853777</v>
      </c>
      <c r="Q199" s="9">
        <v>23</v>
      </c>
      <c r="R199" s="9"/>
    </row>
    <row r="200" spans="1:18" x14ac:dyDescent="0.3">
      <c r="A200" s="11">
        <v>5</v>
      </c>
      <c r="B200" s="9" t="s">
        <v>41</v>
      </c>
      <c r="C200" s="9" t="s">
        <v>12</v>
      </c>
      <c r="D200" s="12" t="s">
        <v>42</v>
      </c>
      <c r="E200" s="11">
        <v>2.58</v>
      </c>
      <c r="F200" s="13">
        <f t="shared" si="7"/>
        <v>25.309800000000003</v>
      </c>
      <c r="H200" s="11">
        <v>5333.51</v>
      </c>
      <c r="J200" s="11">
        <v>27.4</v>
      </c>
      <c r="K200" s="11">
        <v>46.19</v>
      </c>
      <c r="M200" s="8">
        <v>23</v>
      </c>
      <c r="N200" s="11">
        <v>395.76</v>
      </c>
      <c r="O200" s="13">
        <v>84.95</v>
      </c>
      <c r="P200" s="14">
        <f t="shared" si="8"/>
        <v>8.5680883308075337</v>
      </c>
      <c r="Q200" s="9">
        <v>23</v>
      </c>
      <c r="R200" s="9"/>
    </row>
    <row r="201" spans="1:18" x14ac:dyDescent="0.3">
      <c r="A201" s="11">
        <v>6</v>
      </c>
      <c r="B201" s="9" t="s">
        <v>43</v>
      </c>
      <c r="C201" s="9" t="s">
        <v>18</v>
      </c>
      <c r="D201" s="12" t="s">
        <v>44</v>
      </c>
      <c r="H201" s="11">
        <v>5506</v>
      </c>
      <c r="I201" s="13">
        <v>40</v>
      </c>
      <c r="J201" s="11">
        <v>2.31</v>
      </c>
      <c r="M201" s="11">
        <v>32</v>
      </c>
      <c r="N201" s="11">
        <v>82.6</v>
      </c>
      <c r="O201" s="13"/>
      <c r="Q201" s="9">
        <v>32</v>
      </c>
      <c r="R201" s="15">
        <f>100*N201^-1.2</f>
        <v>0.50075344206316463</v>
      </c>
    </row>
    <row r="202" spans="1:18" x14ac:dyDescent="0.3">
      <c r="A202" s="11">
        <v>6</v>
      </c>
      <c r="B202" s="9" t="s">
        <v>43</v>
      </c>
      <c r="C202" s="9" t="s">
        <v>18</v>
      </c>
      <c r="D202" s="12" t="s">
        <v>45</v>
      </c>
      <c r="H202" s="11">
        <v>6450</v>
      </c>
      <c r="I202" s="13">
        <v>39</v>
      </c>
      <c r="J202" s="13">
        <v>2.87</v>
      </c>
      <c r="M202" s="11">
        <v>32</v>
      </c>
      <c r="N202" s="13">
        <v>75</v>
      </c>
      <c r="O202" s="13"/>
      <c r="Q202" s="9">
        <v>32</v>
      </c>
      <c r="R202" s="15">
        <f t="shared" ref="R202:R265" si="9">100*N202^-1.2</f>
        <v>0.56224614179033383</v>
      </c>
    </row>
    <row r="203" spans="1:18" x14ac:dyDescent="0.3">
      <c r="A203" s="11">
        <v>6</v>
      </c>
      <c r="B203" s="9" t="s">
        <v>43</v>
      </c>
      <c r="C203" s="9" t="s">
        <v>18</v>
      </c>
      <c r="D203" s="12" t="s">
        <v>45</v>
      </c>
      <c r="H203" s="11">
        <v>3050</v>
      </c>
      <c r="I203" s="13">
        <v>37</v>
      </c>
      <c r="J203" s="11">
        <v>3.89</v>
      </c>
      <c r="M203" s="11">
        <v>32</v>
      </c>
      <c r="N203" s="11">
        <v>62.9</v>
      </c>
      <c r="O203" s="13"/>
      <c r="Q203" s="9">
        <v>32</v>
      </c>
      <c r="R203" s="15">
        <f t="shared" si="9"/>
        <v>0.69441521112110272</v>
      </c>
    </row>
    <row r="204" spans="1:18" x14ac:dyDescent="0.3">
      <c r="A204" s="11">
        <v>6</v>
      </c>
      <c r="B204" s="9" t="s">
        <v>43</v>
      </c>
      <c r="C204" s="9" t="s">
        <v>18</v>
      </c>
      <c r="D204" s="12" t="s">
        <v>45</v>
      </c>
      <c r="H204" s="11">
        <v>2920</v>
      </c>
      <c r="I204" s="13">
        <v>45</v>
      </c>
      <c r="J204" s="11">
        <v>1.82</v>
      </c>
      <c r="M204" s="11">
        <v>32</v>
      </c>
      <c r="N204" s="11">
        <v>55.4</v>
      </c>
      <c r="O204" s="13"/>
      <c r="Q204" s="9">
        <v>32</v>
      </c>
      <c r="R204" s="15">
        <f t="shared" si="9"/>
        <v>0.80870156270473459</v>
      </c>
    </row>
    <row r="205" spans="1:18" x14ac:dyDescent="0.3">
      <c r="A205" s="11">
        <v>6</v>
      </c>
      <c r="B205" s="9" t="s">
        <v>43</v>
      </c>
      <c r="C205" s="9" t="s">
        <v>18</v>
      </c>
      <c r="D205" s="12" t="s">
        <v>44</v>
      </c>
      <c r="H205" s="11">
        <v>5950</v>
      </c>
      <c r="I205" s="13">
        <v>48</v>
      </c>
      <c r="J205" s="11">
        <v>3.12</v>
      </c>
      <c r="M205" s="11">
        <v>32</v>
      </c>
      <c r="N205" s="11">
        <v>132.9</v>
      </c>
      <c r="O205" s="13"/>
      <c r="Q205" s="9">
        <v>32</v>
      </c>
      <c r="R205" s="15">
        <f t="shared" si="9"/>
        <v>0.28298930519738585</v>
      </c>
    </row>
    <row r="206" spans="1:18" x14ac:dyDescent="0.3">
      <c r="A206" s="11">
        <v>6</v>
      </c>
      <c r="B206" s="9" t="s">
        <v>43</v>
      </c>
      <c r="C206" s="9" t="s">
        <v>18</v>
      </c>
      <c r="D206" s="12" t="s">
        <v>44</v>
      </c>
      <c r="H206" s="11">
        <v>3780</v>
      </c>
      <c r="I206" s="13">
        <v>55</v>
      </c>
      <c r="J206" s="11">
        <v>2.4</v>
      </c>
      <c r="M206" s="11">
        <v>32</v>
      </c>
      <c r="N206" s="11">
        <v>87.9</v>
      </c>
      <c r="O206" s="13"/>
      <c r="Q206" s="9">
        <v>32</v>
      </c>
      <c r="R206" s="15">
        <f t="shared" si="9"/>
        <v>0.46474352735067098</v>
      </c>
    </row>
    <row r="207" spans="1:18" x14ac:dyDescent="0.3">
      <c r="A207" s="11">
        <v>6</v>
      </c>
      <c r="B207" s="9" t="s">
        <v>43</v>
      </c>
      <c r="C207" s="9" t="s">
        <v>18</v>
      </c>
      <c r="D207" s="12" t="s">
        <v>45</v>
      </c>
      <c r="H207" s="11">
        <v>3102</v>
      </c>
      <c r="I207" s="13">
        <v>34</v>
      </c>
      <c r="J207" s="11">
        <v>4.5599999999999996</v>
      </c>
      <c r="M207" s="11">
        <v>32</v>
      </c>
      <c r="N207" s="11">
        <v>77.900000000000006</v>
      </c>
      <c r="O207" s="13"/>
      <c r="Q207" s="9">
        <v>32</v>
      </c>
      <c r="R207" s="15">
        <f t="shared" si="9"/>
        <v>0.5372235604267217</v>
      </c>
    </row>
    <row r="208" spans="1:18" x14ac:dyDescent="0.3">
      <c r="A208" s="11">
        <v>6</v>
      </c>
      <c r="B208" s="9" t="s">
        <v>43</v>
      </c>
      <c r="C208" s="9" t="s">
        <v>18</v>
      </c>
      <c r="D208" s="12" t="s">
        <v>45</v>
      </c>
      <c r="H208" s="11">
        <v>3020</v>
      </c>
      <c r="I208" s="13">
        <v>33</v>
      </c>
      <c r="J208" s="11">
        <v>3.01</v>
      </c>
      <c r="M208" s="11">
        <v>32</v>
      </c>
      <c r="N208" s="11">
        <v>64.2</v>
      </c>
      <c r="O208" s="13"/>
      <c r="Q208" s="9">
        <v>32</v>
      </c>
      <c r="R208" s="15">
        <f t="shared" si="9"/>
        <v>0.67757592448475956</v>
      </c>
    </row>
    <row r="209" spans="1:18" x14ac:dyDescent="0.3">
      <c r="A209" s="11">
        <v>6</v>
      </c>
      <c r="B209" s="9" t="s">
        <v>43</v>
      </c>
      <c r="C209" s="9" t="s">
        <v>18</v>
      </c>
      <c r="D209" s="12" t="s">
        <v>45</v>
      </c>
      <c r="H209" s="11">
        <v>6910</v>
      </c>
      <c r="I209" s="13">
        <v>35</v>
      </c>
      <c r="J209" s="11">
        <v>2.1</v>
      </c>
      <c r="M209" s="11">
        <v>32</v>
      </c>
      <c r="N209" s="11">
        <v>69.900000000000006</v>
      </c>
      <c r="O209" s="13"/>
      <c r="Q209" s="9">
        <v>32</v>
      </c>
      <c r="R209" s="15">
        <f t="shared" si="9"/>
        <v>0.61182523981920045</v>
      </c>
    </row>
    <row r="210" spans="1:18" x14ac:dyDescent="0.3">
      <c r="A210" s="11">
        <v>6</v>
      </c>
      <c r="B210" s="9" t="s">
        <v>43</v>
      </c>
      <c r="C210" s="9" t="s">
        <v>18</v>
      </c>
      <c r="D210" s="12" t="s">
        <v>44</v>
      </c>
      <c r="H210" s="11">
        <v>5217</v>
      </c>
      <c r="I210" s="13">
        <v>50</v>
      </c>
      <c r="J210" s="11">
        <v>3.22</v>
      </c>
      <c r="M210" s="11">
        <v>32</v>
      </c>
      <c r="N210" s="11">
        <v>97.9</v>
      </c>
      <c r="O210" s="13"/>
      <c r="Q210" s="9">
        <v>32</v>
      </c>
      <c r="R210" s="15">
        <f t="shared" si="9"/>
        <v>0.40837652553063825</v>
      </c>
    </row>
    <row r="211" spans="1:18" x14ac:dyDescent="0.3">
      <c r="A211" s="11">
        <v>6</v>
      </c>
      <c r="B211" s="9" t="s">
        <v>43</v>
      </c>
      <c r="C211" s="9" t="s">
        <v>18</v>
      </c>
      <c r="D211" s="12" t="s">
        <v>44</v>
      </c>
      <c r="H211" s="11">
        <v>3525</v>
      </c>
      <c r="I211" s="13">
        <v>26</v>
      </c>
      <c r="J211" s="11">
        <v>1.73</v>
      </c>
      <c r="M211" s="11">
        <v>32</v>
      </c>
      <c r="N211" s="11">
        <v>89.8</v>
      </c>
      <c r="O211" s="13"/>
      <c r="Q211" s="9">
        <v>32</v>
      </c>
      <c r="R211" s="15">
        <f t="shared" si="9"/>
        <v>0.4529689112770221</v>
      </c>
    </row>
    <row r="212" spans="1:18" x14ac:dyDescent="0.3">
      <c r="A212" s="11">
        <v>6</v>
      </c>
      <c r="B212" s="9" t="s">
        <v>43</v>
      </c>
      <c r="C212" s="9" t="s">
        <v>18</v>
      </c>
      <c r="D212" s="12" t="s">
        <v>45</v>
      </c>
      <c r="H212" s="11">
        <v>2910</v>
      </c>
      <c r="I212" s="13">
        <v>35</v>
      </c>
      <c r="J212" s="11">
        <v>3.79</v>
      </c>
      <c r="M212" s="11">
        <v>32</v>
      </c>
      <c r="N212" s="11">
        <v>59.6</v>
      </c>
      <c r="O212" s="13"/>
      <c r="Q212" s="9">
        <v>32</v>
      </c>
      <c r="R212" s="15">
        <f t="shared" si="9"/>
        <v>0.74080599513545409</v>
      </c>
    </row>
    <row r="213" spans="1:18" x14ac:dyDescent="0.3">
      <c r="A213" s="11">
        <v>6</v>
      </c>
      <c r="B213" s="9" t="s">
        <v>43</v>
      </c>
      <c r="C213" s="9" t="s">
        <v>18</v>
      </c>
      <c r="D213" s="12" t="s">
        <v>44</v>
      </c>
      <c r="H213" s="11">
        <v>4670</v>
      </c>
      <c r="I213" s="13">
        <v>42</v>
      </c>
      <c r="J213" s="11">
        <v>3.34</v>
      </c>
      <c r="M213" s="11">
        <v>32</v>
      </c>
      <c r="N213" s="11">
        <v>102.9</v>
      </c>
      <c r="O213" s="13"/>
      <c r="Q213" s="9">
        <v>32</v>
      </c>
      <c r="R213" s="15">
        <f t="shared" si="9"/>
        <v>0.38468172095366804</v>
      </c>
    </row>
    <row r="214" spans="1:18" x14ac:dyDescent="0.3">
      <c r="A214" s="11">
        <v>6</v>
      </c>
      <c r="B214" s="9" t="s">
        <v>43</v>
      </c>
      <c r="C214" s="9" t="s">
        <v>18</v>
      </c>
      <c r="D214" s="12" t="s">
        <v>45</v>
      </c>
      <c r="H214" s="11">
        <v>5345</v>
      </c>
      <c r="I214" s="13">
        <v>44</v>
      </c>
      <c r="J214" s="11">
        <v>1.93</v>
      </c>
      <c r="M214" s="11">
        <v>32</v>
      </c>
      <c r="N214" s="11">
        <v>111.9</v>
      </c>
      <c r="O214" s="13"/>
      <c r="Q214" s="9">
        <v>32</v>
      </c>
      <c r="R214" s="15">
        <f t="shared" si="9"/>
        <v>0.3478595222524532</v>
      </c>
    </row>
    <row r="215" spans="1:18" x14ac:dyDescent="0.3">
      <c r="A215" s="11">
        <v>6</v>
      </c>
      <c r="B215" s="9" t="s">
        <v>43</v>
      </c>
      <c r="C215" s="9" t="s">
        <v>18</v>
      </c>
      <c r="D215" s="12" t="s">
        <v>45</v>
      </c>
      <c r="H215" s="11">
        <v>6190</v>
      </c>
      <c r="I215" s="13">
        <v>27</v>
      </c>
      <c r="J215" s="11">
        <v>3.14</v>
      </c>
      <c r="M215" s="11">
        <v>32</v>
      </c>
      <c r="N215" s="11">
        <v>81.3</v>
      </c>
      <c r="O215" s="13"/>
      <c r="Q215" s="9">
        <v>32</v>
      </c>
      <c r="R215" s="15">
        <f t="shared" si="9"/>
        <v>0.51037729437860202</v>
      </c>
    </row>
    <row r="216" spans="1:18" x14ac:dyDescent="0.3">
      <c r="A216" s="11">
        <v>6</v>
      </c>
      <c r="B216" s="9" t="s">
        <v>43</v>
      </c>
      <c r="C216" s="9" t="s">
        <v>18</v>
      </c>
      <c r="D216" s="12" t="s">
        <v>44</v>
      </c>
      <c r="H216" s="11">
        <v>4568</v>
      </c>
      <c r="I216" s="13">
        <v>36</v>
      </c>
      <c r="J216" s="11">
        <v>2.4500000000000002</v>
      </c>
      <c r="M216" s="11">
        <v>32</v>
      </c>
      <c r="N216" s="11">
        <v>96.7</v>
      </c>
      <c r="O216" s="13"/>
      <c r="Q216" s="9">
        <v>32</v>
      </c>
      <c r="R216" s="15">
        <f t="shared" si="9"/>
        <v>0.4144653523336107</v>
      </c>
    </row>
    <row r="217" spans="1:18" x14ac:dyDescent="0.3">
      <c r="A217" s="11">
        <v>6</v>
      </c>
      <c r="B217" s="9" t="s">
        <v>43</v>
      </c>
      <c r="C217" s="9" t="s">
        <v>18</v>
      </c>
      <c r="D217" s="12" t="s">
        <v>45</v>
      </c>
      <c r="H217" s="11">
        <v>5785</v>
      </c>
      <c r="I217" s="13">
        <v>22</v>
      </c>
      <c r="J217" s="11">
        <v>1.98</v>
      </c>
      <c r="M217" s="11">
        <v>32</v>
      </c>
      <c r="N217" s="11">
        <v>71.900000000000006</v>
      </c>
      <c r="O217" s="13"/>
      <c r="Q217" s="9">
        <v>32</v>
      </c>
      <c r="R217" s="15">
        <f t="shared" si="9"/>
        <v>0.59145993544158104</v>
      </c>
    </row>
    <row r="218" spans="1:18" x14ac:dyDescent="0.3">
      <c r="A218" s="11">
        <v>6</v>
      </c>
      <c r="B218" s="9" t="s">
        <v>43</v>
      </c>
      <c r="C218" s="9" t="s">
        <v>18</v>
      </c>
      <c r="D218" s="12" t="s">
        <v>45</v>
      </c>
      <c r="H218" s="11">
        <v>7002</v>
      </c>
      <c r="I218" s="13">
        <v>50</v>
      </c>
      <c r="J218" s="11">
        <v>4.97</v>
      </c>
      <c r="M218" s="11">
        <v>32</v>
      </c>
      <c r="N218" s="11">
        <v>89.7</v>
      </c>
      <c r="O218" s="13"/>
      <c r="Q218" s="9">
        <v>32</v>
      </c>
      <c r="R218" s="15">
        <f t="shared" si="9"/>
        <v>0.45357495728970237</v>
      </c>
    </row>
    <row r="219" spans="1:18" x14ac:dyDescent="0.3">
      <c r="A219" s="11">
        <v>6</v>
      </c>
      <c r="B219" s="9" t="s">
        <v>43</v>
      </c>
      <c r="C219" s="9" t="s">
        <v>18</v>
      </c>
      <c r="D219" s="12" t="s">
        <v>45</v>
      </c>
      <c r="H219" s="11">
        <v>6790</v>
      </c>
      <c r="I219" s="13">
        <v>32</v>
      </c>
      <c r="J219" s="11">
        <v>2.59</v>
      </c>
      <c r="M219" s="11">
        <v>32</v>
      </c>
      <c r="N219" s="11">
        <v>89.5</v>
      </c>
      <c r="O219" s="13"/>
      <c r="Q219" s="9">
        <v>32</v>
      </c>
      <c r="R219" s="15">
        <f t="shared" si="9"/>
        <v>0.4547915193128983</v>
      </c>
    </row>
    <row r="220" spans="1:18" x14ac:dyDescent="0.3">
      <c r="A220" s="11">
        <v>6</v>
      </c>
      <c r="B220" s="9" t="s">
        <v>43</v>
      </c>
      <c r="C220" s="9" t="s">
        <v>18</v>
      </c>
      <c r="D220" s="12" t="s">
        <v>44</v>
      </c>
      <c r="H220" s="11">
        <v>5310</v>
      </c>
      <c r="I220" s="13">
        <v>38</v>
      </c>
      <c r="J220" s="11">
        <v>3.96</v>
      </c>
      <c r="M220" s="11">
        <v>32</v>
      </c>
      <c r="N220" s="11">
        <v>100.8</v>
      </c>
      <c r="O220" s="13"/>
      <c r="Q220" s="9">
        <v>32</v>
      </c>
      <c r="R220" s="15">
        <f t="shared" si="9"/>
        <v>0.39431868920694074</v>
      </c>
    </row>
    <row r="221" spans="1:18" x14ac:dyDescent="0.3">
      <c r="A221" s="11">
        <v>6</v>
      </c>
      <c r="B221" s="9" t="s">
        <v>43</v>
      </c>
      <c r="C221" s="9" t="s">
        <v>18</v>
      </c>
      <c r="D221" s="12" t="s">
        <v>44</v>
      </c>
      <c r="H221" s="11">
        <v>6635</v>
      </c>
      <c r="I221" s="13">
        <v>42</v>
      </c>
      <c r="J221" s="11">
        <v>2.02</v>
      </c>
      <c r="M221" s="11">
        <v>32</v>
      </c>
      <c r="N221" s="11">
        <v>105.7</v>
      </c>
      <c r="O221" s="13"/>
      <c r="Q221" s="9">
        <v>32</v>
      </c>
      <c r="R221" s="15">
        <f t="shared" si="9"/>
        <v>0.37248605225907949</v>
      </c>
    </row>
    <row r="222" spans="1:18" x14ac:dyDescent="0.3">
      <c r="A222" s="11">
        <v>6</v>
      </c>
      <c r="B222" s="9" t="s">
        <v>43</v>
      </c>
      <c r="C222" s="9" t="s">
        <v>18</v>
      </c>
      <c r="D222" s="12" t="s">
        <v>46</v>
      </c>
      <c r="H222" s="11">
        <v>3303</v>
      </c>
      <c r="I222" s="13">
        <v>23</v>
      </c>
      <c r="J222" s="11">
        <v>3.12</v>
      </c>
      <c r="M222" s="11">
        <v>32</v>
      </c>
      <c r="N222" s="11">
        <v>58.6</v>
      </c>
      <c r="O222" s="13"/>
      <c r="Q222" s="9">
        <v>32</v>
      </c>
      <c r="R222" s="15">
        <f t="shared" si="9"/>
        <v>0.75600185438797229</v>
      </c>
    </row>
    <row r="223" spans="1:18" x14ac:dyDescent="0.3">
      <c r="A223" s="11">
        <v>6</v>
      </c>
      <c r="B223" s="9" t="s">
        <v>43</v>
      </c>
      <c r="C223" s="9" t="s">
        <v>18</v>
      </c>
      <c r="D223" s="12" t="s">
        <v>46</v>
      </c>
      <c r="H223" s="11">
        <v>3608</v>
      </c>
      <c r="I223" s="13">
        <v>20</v>
      </c>
      <c r="J223" s="11">
        <v>2.5099999999999998</v>
      </c>
      <c r="M223" s="11">
        <v>32</v>
      </c>
      <c r="N223" s="11">
        <v>48.8</v>
      </c>
      <c r="O223" s="13"/>
      <c r="Q223" s="9">
        <v>32</v>
      </c>
      <c r="R223" s="15">
        <f t="shared" si="9"/>
        <v>0.94166453344272394</v>
      </c>
    </row>
    <row r="224" spans="1:18" x14ac:dyDescent="0.3">
      <c r="A224" s="11">
        <v>6</v>
      </c>
      <c r="B224" s="9" t="s">
        <v>43</v>
      </c>
      <c r="C224" s="9" t="s">
        <v>18</v>
      </c>
      <c r="D224" s="12" t="s">
        <v>46</v>
      </c>
      <c r="H224" s="11">
        <v>3080</v>
      </c>
      <c r="I224" s="13">
        <v>28</v>
      </c>
      <c r="J224" s="11">
        <v>3.23</v>
      </c>
      <c r="M224" s="11">
        <v>32</v>
      </c>
      <c r="N224" s="11">
        <v>56.8</v>
      </c>
      <c r="O224" s="13"/>
      <c r="Q224" s="9">
        <v>32</v>
      </c>
      <c r="R224" s="15">
        <f t="shared" si="9"/>
        <v>0.78484156869722177</v>
      </c>
    </row>
    <row r="225" spans="1:18" x14ac:dyDescent="0.3">
      <c r="A225" s="11">
        <v>6</v>
      </c>
      <c r="B225" s="9" t="s">
        <v>43</v>
      </c>
      <c r="C225" s="9" t="s">
        <v>18</v>
      </c>
      <c r="D225" s="12" t="s">
        <v>45</v>
      </c>
      <c r="H225" s="11">
        <v>3620</v>
      </c>
      <c r="I225" s="13">
        <v>40</v>
      </c>
      <c r="J225" s="11">
        <v>3.21</v>
      </c>
      <c r="M225" s="11">
        <v>32</v>
      </c>
      <c r="N225" s="11">
        <v>65.7</v>
      </c>
      <c r="O225" s="13"/>
      <c r="Q225" s="9">
        <v>32</v>
      </c>
      <c r="R225" s="15">
        <f t="shared" si="9"/>
        <v>0.6590548441823213</v>
      </c>
    </row>
    <row r="226" spans="1:18" x14ac:dyDescent="0.3">
      <c r="A226" s="11">
        <v>6</v>
      </c>
      <c r="B226" s="9" t="s">
        <v>43</v>
      </c>
      <c r="C226" s="9" t="s">
        <v>18</v>
      </c>
      <c r="D226" s="12" t="s">
        <v>45</v>
      </c>
      <c r="H226" s="11">
        <v>3520</v>
      </c>
      <c r="I226" s="13">
        <v>41</v>
      </c>
      <c r="J226" s="11">
        <v>1.41</v>
      </c>
      <c r="M226" s="11">
        <v>32</v>
      </c>
      <c r="N226" s="11">
        <v>52.5</v>
      </c>
      <c r="O226" s="13"/>
      <c r="Q226" s="9">
        <v>32</v>
      </c>
      <c r="R226" s="15">
        <f t="shared" si="9"/>
        <v>0.86259877272757235</v>
      </c>
    </row>
    <row r="227" spans="1:18" x14ac:dyDescent="0.3">
      <c r="A227" s="11">
        <v>6</v>
      </c>
      <c r="B227" s="9" t="s">
        <v>43</v>
      </c>
      <c r="C227" s="9" t="s">
        <v>18</v>
      </c>
      <c r="D227" s="12" t="s">
        <v>46</v>
      </c>
      <c r="H227" s="11">
        <v>3520</v>
      </c>
      <c r="I227" s="13">
        <v>42</v>
      </c>
      <c r="J227" s="11">
        <v>2.89</v>
      </c>
      <c r="M227" s="11">
        <v>32</v>
      </c>
      <c r="N227" s="11">
        <v>51.5</v>
      </c>
      <c r="O227" s="13"/>
      <c r="Q227" s="9">
        <v>32</v>
      </c>
      <c r="R227" s="15">
        <f t="shared" si="9"/>
        <v>0.88273698920665</v>
      </c>
    </row>
    <row r="228" spans="1:18" x14ac:dyDescent="0.3">
      <c r="A228" s="11">
        <v>6</v>
      </c>
      <c r="B228" s="9" t="s">
        <v>43</v>
      </c>
      <c r="C228" s="9" t="s">
        <v>18</v>
      </c>
      <c r="D228" s="12" t="s">
        <v>46</v>
      </c>
      <c r="H228" s="11">
        <v>3520</v>
      </c>
      <c r="I228" s="13">
        <v>31</v>
      </c>
      <c r="J228" s="11">
        <v>2.44</v>
      </c>
      <c r="M228" s="11">
        <v>32</v>
      </c>
      <c r="N228" s="11">
        <v>63.7</v>
      </c>
      <c r="O228" s="13"/>
      <c r="Q228" s="9">
        <v>32</v>
      </c>
      <c r="R228" s="15">
        <f t="shared" si="9"/>
        <v>0.68396311441627999</v>
      </c>
    </row>
    <row r="229" spans="1:18" x14ac:dyDescent="0.3">
      <c r="A229" s="11">
        <v>6</v>
      </c>
      <c r="B229" s="9" t="s">
        <v>43</v>
      </c>
      <c r="C229" s="9" t="s">
        <v>18</v>
      </c>
      <c r="D229" s="12" t="s">
        <v>46</v>
      </c>
      <c r="H229" s="11">
        <v>3010</v>
      </c>
      <c r="I229" s="13">
        <v>37</v>
      </c>
      <c r="J229" s="11">
        <v>1.56</v>
      </c>
      <c r="M229" s="11">
        <v>32</v>
      </c>
      <c r="N229" s="13">
        <v>39</v>
      </c>
      <c r="O229" s="13"/>
      <c r="Q229" s="9">
        <v>32</v>
      </c>
      <c r="R229" s="15">
        <f t="shared" si="9"/>
        <v>1.2323170904812608</v>
      </c>
    </row>
    <row r="230" spans="1:18" x14ac:dyDescent="0.3">
      <c r="A230" s="11">
        <v>6</v>
      </c>
      <c r="B230" s="9" t="s">
        <v>43</v>
      </c>
      <c r="C230" s="9" t="s">
        <v>18</v>
      </c>
      <c r="D230" s="12" t="s">
        <v>46</v>
      </c>
      <c r="H230" s="11">
        <v>3210</v>
      </c>
      <c r="I230" s="13">
        <v>34</v>
      </c>
      <c r="J230" s="11">
        <v>3.49</v>
      </c>
      <c r="M230" s="11">
        <v>32</v>
      </c>
      <c r="N230" s="13">
        <v>60</v>
      </c>
      <c r="O230" s="13"/>
      <c r="Q230" s="9">
        <v>32</v>
      </c>
      <c r="R230" s="15">
        <f t="shared" si="9"/>
        <v>0.73488350518476764</v>
      </c>
    </row>
    <row r="231" spans="1:18" x14ac:dyDescent="0.3">
      <c r="A231" s="11">
        <v>6</v>
      </c>
      <c r="B231" s="9" t="s">
        <v>43</v>
      </c>
      <c r="C231" s="9" t="s">
        <v>18</v>
      </c>
      <c r="D231" s="12" t="s">
        <v>46</v>
      </c>
      <c r="H231" s="11">
        <v>3670</v>
      </c>
      <c r="I231" s="13">
        <v>24</v>
      </c>
      <c r="J231" s="11">
        <v>1.23</v>
      </c>
      <c r="M231" s="11">
        <v>32</v>
      </c>
      <c r="N231" s="11">
        <v>44.7</v>
      </c>
      <c r="O231" s="13"/>
      <c r="Q231" s="9">
        <v>32</v>
      </c>
      <c r="R231" s="15">
        <f t="shared" si="9"/>
        <v>1.046239162185818</v>
      </c>
    </row>
    <row r="232" spans="1:18" x14ac:dyDescent="0.3">
      <c r="A232" s="11">
        <v>6</v>
      </c>
      <c r="B232" s="9" t="s">
        <v>43</v>
      </c>
      <c r="C232" s="9" t="s">
        <v>18</v>
      </c>
      <c r="D232" s="12" t="s">
        <v>46</v>
      </c>
      <c r="H232" s="11">
        <v>3545</v>
      </c>
      <c r="I232" s="13">
        <v>18</v>
      </c>
      <c r="J232" s="11">
        <v>1.1100000000000001</v>
      </c>
      <c r="M232" s="11">
        <v>32</v>
      </c>
      <c r="N232" s="11">
        <v>52.7</v>
      </c>
      <c r="O232" s="13"/>
      <c r="Q232" s="9">
        <v>32</v>
      </c>
      <c r="R232" s="15">
        <f t="shared" si="9"/>
        <v>0.85867192151435967</v>
      </c>
    </row>
    <row r="233" spans="1:18" x14ac:dyDescent="0.3">
      <c r="A233" s="11">
        <v>6</v>
      </c>
      <c r="B233" s="9" t="s">
        <v>43</v>
      </c>
      <c r="C233" s="9" t="s">
        <v>18</v>
      </c>
      <c r="D233" s="12" t="s">
        <v>46</v>
      </c>
      <c r="H233" s="11">
        <v>5643</v>
      </c>
      <c r="I233" s="13">
        <v>27</v>
      </c>
      <c r="J233" s="11">
        <v>2.75</v>
      </c>
      <c r="M233" s="11">
        <v>32</v>
      </c>
      <c r="N233" s="11">
        <v>55.6</v>
      </c>
      <c r="O233" s="13"/>
      <c r="Q233" s="9">
        <v>32</v>
      </c>
      <c r="R233" s="15">
        <f t="shared" si="9"/>
        <v>0.80521202148156024</v>
      </c>
    </row>
    <row r="234" spans="1:18" x14ac:dyDescent="0.3">
      <c r="A234" s="11">
        <v>6</v>
      </c>
      <c r="B234" s="9" t="s">
        <v>43</v>
      </c>
      <c r="C234" s="9" t="s">
        <v>18</v>
      </c>
      <c r="D234" s="12" t="s">
        <v>45</v>
      </c>
      <c r="H234" s="11">
        <v>4955</v>
      </c>
      <c r="I234" s="13">
        <v>45</v>
      </c>
      <c r="J234" s="11">
        <v>3.21</v>
      </c>
      <c r="M234" s="11">
        <v>32</v>
      </c>
      <c r="N234" s="11">
        <v>77.7</v>
      </c>
      <c r="O234" s="13"/>
      <c r="Q234" s="9">
        <v>32</v>
      </c>
      <c r="R234" s="15">
        <f t="shared" si="9"/>
        <v>0.53888336505097723</v>
      </c>
    </row>
    <row r="235" spans="1:18" x14ac:dyDescent="0.3">
      <c r="A235" s="11">
        <v>6</v>
      </c>
      <c r="B235" s="9" t="s">
        <v>43</v>
      </c>
      <c r="C235" s="9" t="s">
        <v>18</v>
      </c>
      <c r="D235" s="12" t="s">
        <v>45</v>
      </c>
      <c r="H235" s="11">
        <v>3850</v>
      </c>
      <c r="I235" s="13">
        <v>43</v>
      </c>
      <c r="J235" s="11">
        <v>2.12</v>
      </c>
      <c r="M235" s="11">
        <v>32</v>
      </c>
      <c r="N235" s="11">
        <v>84.3</v>
      </c>
      <c r="O235" s="13"/>
      <c r="Q235" s="9">
        <v>32</v>
      </c>
      <c r="R235" s="15">
        <f t="shared" si="9"/>
        <v>0.48866013479210663</v>
      </c>
    </row>
    <row r="236" spans="1:18" x14ac:dyDescent="0.3">
      <c r="A236" s="11">
        <v>6</v>
      </c>
      <c r="B236" s="9" t="s">
        <v>43</v>
      </c>
      <c r="C236" s="9" t="s">
        <v>18</v>
      </c>
      <c r="D236" s="12" t="s">
        <v>45</v>
      </c>
      <c r="H236" s="11">
        <v>3988</v>
      </c>
      <c r="I236" s="13">
        <v>44</v>
      </c>
      <c r="J236" s="11">
        <v>1.92</v>
      </c>
      <c r="M236" s="11">
        <v>32</v>
      </c>
      <c r="N236" s="11">
        <v>59.9</v>
      </c>
      <c r="O236" s="13"/>
      <c r="Q236" s="9">
        <v>32</v>
      </c>
      <c r="R236" s="15">
        <f t="shared" si="9"/>
        <v>0.7363559715667386</v>
      </c>
    </row>
    <row r="237" spans="1:18" x14ac:dyDescent="0.3">
      <c r="A237" s="11">
        <v>6</v>
      </c>
      <c r="B237" s="9" t="s">
        <v>43</v>
      </c>
      <c r="C237" s="9" t="s">
        <v>18</v>
      </c>
      <c r="D237" s="12" t="s">
        <v>45</v>
      </c>
      <c r="H237" s="11">
        <v>5040</v>
      </c>
      <c r="I237" s="13">
        <v>28</v>
      </c>
      <c r="J237" s="11">
        <v>4.6500000000000004</v>
      </c>
      <c r="M237" s="11">
        <v>32</v>
      </c>
      <c r="N237" s="11">
        <v>61.2</v>
      </c>
      <c r="O237" s="13"/>
      <c r="Q237" s="9">
        <v>32</v>
      </c>
      <c r="R237" s="15">
        <f t="shared" si="9"/>
        <v>0.71762621211305866</v>
      </c>
    </row>
    <row r="238" spans="1:18" x14ac:dyDescent="0.3">
      <c r="A238" s="11">
        <v>6</v>
      </c>
      <c r="B238" s="9" t="s">
        <v>43</v>
      </c>
      <c r="C238" s="9" t="s">
        <v>18</v>
      </c>
      <c r="D238" s="12" t="s">
        <v>45</v>
      </c>
      <c r="H238" s="11">
        <v>3615</v>
      </c>
      <c r="I238" s="13">
        <v>27</v>
      </c>
      <c r="J238" s="11">
        <v>3.34</v>
      </c>
      <c r="M238" s="11">
        <v>32</v>
      </c>
      <c r="N238" s="13">
        <v>46</v>
      </c>
      <c r="O238" s="13"/>
      <c r="Q238" s="9">
        <v>32</v>
      </c>
      <c r="R238" s="15">
        <f t="shared" si="9"/>
        <v>1.0108590462614411</v>
      </c>
    </row>
    <row r="239" spans="1:18" x14ac:dyDescent="0.3">
      <c r="A239" s="11">
        <v>6</v>
      </c>
      <c r="B239" s="9" t="s">
        <v>43</v>
      </c>
      <c r="C239" s="9" t="s">
        <v>18</v>
      </c>
      <c r="D239" s="12" t="s">
        <v>46</v>
      </c>
      <c r="H239" s="11">
        <v>3943</v>
      </c>
      <c r="I239" s="13">
        <v>26</v>
      </c>
      <c r="J239" s="11">
        <v>1.54</v>
      </c>
      <c r="M239" s="11">
        <v>32</v>
      </c>
      <c r="N239" s="13">
        <v>40</v>
      </c>
      <c r="O239" s="13"/>
      <c r="Q239" s="9">
        <v>32</v>
      </c>
      <c r="R239" s="15">
        <f t="shared" si="9"/>
        <v>1.1954406247375471</v>
      </c>
    </row>
    <row r="240" spans="1:18" x14ac:dyDescent="0.3">
      <c r="A240" s="11">
        <v>6</v>
      </c>
      <c r="B240" s="9" t="s">
        <v>43</v>
      </c>
      <c r="C240" s="9" t="s">
        <v>18</v>
      </c>
      <c r="D240" s="12" t="s">
        <v>46</v>
      </c>
      <c r="H240" s="11">
        <v>4980</v>
      </c>
      <c r="I240" s="13">
        <v>22</v>
      </c>
      <c r="J240" s="11">
        <v>1.86</v>
      </c>
      <c r="M240" s="11">
        <v>32</v>
      </c>
      <c r="N240" s="13">
        <v>44</v>
      </c>
      <c r="O240" s="13"/>
      <c r="Q240" s="9">
        <v>32</v>
      </c>
      <c r="R240" s="15">
        <f t="shared" si="9"/>
        <v>1.0662444613386977</v>
      </c>
    </row>
    <row r="241" spans="1:18" x14ac:dyDescent="0.3">
      <c r="A241" s="11">
        <v>6</v>
      </c>
      <c r="B241" s="9" t="s">
        <v>43</v>
      </c>
      <c r="C241" s="9" t="s">
        <v>18</v>
      </c>
      <c r="D241" s="12" t="s">
        <v>45</v>
      </c>
      <c r="H241" s="11">
        <v>4080</v>
      </c>
      <c r="I241" s="13">
        <v>24</v>
      </c>
      <c r="J241" s="11">
        <v>1.21</v>
      </c>
      <c r="M241" s="11">
        <v>32</v>
      </c>
      <c r="N241" s="13">
        <v>57</v>
      </c>
      <c r="O241" s="13"/>
      <c r="Q241" s="9">
        <v>32</v>
      </c>
      <c r="R241" s="15">
        <f t="shared" si="9"/>
        <v>0.78153813321252885</v>
      </c>
    </row>
    <row r="242" spans="1:18" x14ac:dyDescent="0.3">
      <c r="A242" s="11">
        <v>6</v>
      </c>
      <c r="B242" s="9" t="s">
        <v>43</v>
      </c>
      <c r="C242" s="9" t="s">
        <v>18</v>
      </c>
      <c r="D242" s="12" t="s">
        <v>46</v>
      </c>
      <c r="H242" s="11">
        <v>4005</v>
      </c>
      <c r="I242" s="13">
        <v>41</v>
      </c>
      <c r="J242" s="11">
        <v>1.78</v>
      </c>
      <c r="M242" s="11">
        <v>32</v>
      </c>
      <c r="N242" s="11">
        <v>54.7</v>
      </c>
      <c r="O242" s="13"/>
      <c r="Q242" s="9">
        <v>32</v>
      </c>
      <c r="R242" s="15">
        <f t="shared" si="9"/>
        <v>0.82113621865102304</v>
      </c>
    </row>
    <row r="243" spans="1:18" x14ac:dyDescent="0.3">
      <c r="A243" s="11">
        <v>6</v>
      </c>
      <c r="B243" s="9" t="s">
        <v>43</v>
      </c>
      <c r="C243" s="9" t="s">
        <v>18</v>
      </c>
      <c r="D243" s="12" t="s">
        <v>46</v>
      </c>
      <c r="H243" s="11">
        <v>4125</v>
      </c>
      <c r="I243" s="13">
        <v>26</v>
      </c>
      <c r="J243" s="11">
        <v>2.25</v>
      </c>
      <c r="M243" s="11">
        <v>32</v>
      </c>
      <c r="N243" s="11">
        <v>42.8</v>
      </c>
      <c r="O243" s="13"/>
      <c r="Q243" s="9">
        <v>32</v>
      </c>
      <c r="R243" s="15">
        <f t="shared" si="9"/>
        <v>1.1022179444203568</v>
      </c>
    </row>
    <row r="244" spans="1:18" x14ac:dyDescent="0.3">
      <c r="A244" s="11">
        <v>6</v>
      </c>
      <c r="B244" s="9" t="s">
        <v>43</v>
      </c>
      <c r="C244" s="9" t="s">
        <v>18</v>
      </c>
      <c r="D244" s="12" t="s">
        <v>45</v>
      </c>
      <c r="H244" s="11">
        <v>3555</v>
      </c>
      <c r="I244" s="13">
        <v>25</v>
      </c>
      <c r="J244" s="11">
        <v>1.1299999999999999</v>
      </c>
      <c r="M244" s="11">
        <v>32</v>
      </c>
      <c r="N244" s="11">
        <v>51.9</v>
      </c>
      <c r="O244" s="13"/>
      <c r="Q244" s="9">
        <v>32</v>
      </c>
      <c r="R244" s="15">
        <f t="shared" si="9"/>
        <v>0.87457925279701876</v>
      </c>
    </row>
    <row r="245" spans="1:18" x14ac:dyDescent="0.3">
      <c r="A245" s="11">
        <v>6</v>
      </c>
      <c r="B245" s="9" t="s">
        <v>43</v>
      </c>
      <c r="C245" s="9" t="s">
        <v>18</v>
      </c>
      <c r="D245" s="12" t="s">
        <v>45</v>
      </c>
      <c r="H245" s="11">
        <v>3430</v>
      </c>
      <c r="I245" s="13">
        <v>40</v>
      </c>
      <c r="J245" s="11">
        <v>2.99</v>
      </c>
      <c r="M245" s="11">
        <v>32</v>
      </c>
      <c r="N245" s="11">
        <v>53.2</v>
      </c>
      <c r="O245" s="13"/>
      <c r="Q245" s="9">
        <v>32</v>
      </c>
      <c r="R245" s="15">
        <f t="shared" si="9"/>
        <v>0.84899677638857651</v>
      </c>
    </row>
    <row r="246" spans="1:18" x14ac:dyDescent="0.3">
      <c r="A246" s="11">
        <v>6</v>
      </c>
      <c r="B246" s="9" t="s">
        <v>43</v>
      </c>
      <c r="C246" s="9" t="s">
        <v>18</v>
      </c>
      <c r="D246" s="12" t="s">
        <v>45</v>
      </c>
      <c r="H246" s="11">
        <v>6120</v>
      </c>
      <c r="I246" s="13">
        <v>37</v>
      </c>
      <c r="J246" s="11">
        <v>2.15</v>
      </c>
      <c r="M246" s="11">
        <v>32</v>
      </c>
      <c r="N246" s="11">
        <v>61.3</v>
      </c>
      <c r="O246" s="13"/>
      <c r="Q246" s="9">
        <v>32</v>
      </c>
      <c r="R246" s="15">
        <f t="shared" si="9"/>
        <v>0.71622162661240341</v>
      </c>
    </row>
    <row r="247" spans="1:18" x14ac:dyDescent="0.3">
      <c r="A247" s="11">
        <v>6</v>
      </c>
      <c r="B247" s="9" t="s">
        <v>43</v>
      </c>
      <c r="C247" s="9" t="s">
        <v>18</v>
      </c>
      <c r="D247" s="12" t="s">
        <v>46</v>
      </c>
      <c r="H247" s="11">
        <v>4895</v>
      </c>
      <c r="I247" s="13">
        <v>33</v>
      </c>
      <c r="J247" s="11">
        <v>3.29</v>
      </c>
      <c r="M247" s="11">
        <v>32</v>
      </c>
      <c r="N247" s="11">
        <v>72.5</v>
      </c>
      <c r="O247" s="13"/>
      <c r="Q247" s="9">
        <v>32</v>
      </c>
      <c r="R247" s="15">
        <f t="shared" si="9"/>
        <v>0.58559099827890915</v>
      </c>
    </row>
    <row r="248" spans="1:18" x14ac:dyDescent="0.3">
      <c r="A248" s="11">
        <v>6</v>
      </c>
      <c r="B248" s="9" t="s">
        <v>43</v>
      </c>
      <c r="C248" s="9" t="s">
        <v>18</v>
      </c>
      <c r="D248" s="12" t="s">
        <v>46</v>
      </c>
      <c r="H248" s="11">
        <v>4615</v>
      </c>
      <c r="I248" s="13">
        <v>32</v>
      </c>
      <c r="J248" s="11">
        <v>2.38</v>
      </c>
      <c r="M248" s="11">
        <v>32</v>
      </c>
      <c r="N248" s="11">
        <v>74.599999999999994</v>
      </c>
      <c r="O248" s="13"/>
      <c r="Q248" s="9">
        <v>32</v>
      </c>
      <c r="R248" s="15">
        <f t="shared" si="9"/>
        <v>0.56586574833765468</v>
      </c>
    </row>
    <row r="249" spans="1:18" x14ac:dyDescent="0.3">
      <c r="A249" s="11">
        <v>6</v>
      </c>
      <c r="B249" s="9" t="s">
        <v>43</v>
      </c>
      <c r="C249" s="9" t="s">
        <v>18</v>
      </c>
      <c r="D249" s="12" t="s">
        <v>46</v>
      </c>
      <c r="H249" s="11">
        <v>3715</v>
      </c>
      <c r="I249" s="13">
        <v>34</v>
      </c>
      <c r="J249" s="11">
        <v>2.88</v>
      </c>
      <c r="M249" s="11">
        <v>32</v>
      </c>
      <c r="N249" s="11">
        <v>71.5</v>
      </c>
      <c r="O249" s="13"/>
      <c r="Q249" s="9">
        <v>32</v>
      </c>
      <c r="R249" s="15">
        <f t="shared" si="9"/>
        <v>0.59543279359918988</v>
      </c>
    </row>
    <row r="250" spans="1:18" x14ac:dyDescent="0.3">
      <c r="A250" s="11">
        <v>6</v>
      </c>
      <c r="B250" s="9" t="s">
        <v>43</v>
      </c>
      <c r="C250" s="9" t="s">
        <v>18</v>
      </c>
      <c r="D250" s="12" t="s">
        <v>46</v>
      </c>
      <c r="H250" s="11">
        <v>4709</v>
      </c>
      <c r="I250" s="13">
        <v>40</v>
      </c>
      <c r="J250" s="11">
        <v>2.33</v>
      </c>
      <c r="M250" s="11">
        <v>32</v>
      </c>
      <c r="N250" s="11">
        <v>73.599999999999994</v>
      </c>
      <c r="O250" s="13"/>
      <c r="Q250" s="9">
        <v>32</v>
      </c>
      <c r="R250" s="15">
        <f t="shared" si="9"/>
        <v>0.57510431060270739</v>
      </c>
    </row>
    <row r="251" spans="1:18" x14ac:dyDescent="0.3">
      <c r="A251" s="11">
        <v>6</v>
      </c>
      <c r="B251" s="9" t="s">
        <v>43</v>
      </c>
      <c r="C251" s="9" t="s">
        <v>18</v>
      </c>
      <c r="D251" s="12" t="s">
        <v>46</v>
      </c>
      <c r="H251" s="11">
        <v>3301</v>
      </c>
      <c r="I251" s="13">
        <v>27</v>
      </c>
      <c r="J251" s="11">
        <v>1.02</v>
      </c>
      <c r="M251" s="11">
        <v>32</v>
      </c>
      <c r="N251" s="11">
        <v>39.4</v>
      </c>
      <c r="O251" s="13"/>
      <c r="Q251" s="9">
        <v>32</v>
      </c>
      <c r="R251" s="15">
        <f t="shared" si="9"/>
        <v>1.2173193734715055</v>
      </c>
    </row>
    <row r="252" spans="1:18" x14ac:dyDescent="0.3">
      <c r="A252" s="11">
        <v>6</v>
      </c>
      <c r="B252" s="9" t="s">
        <v>43</v>
      </c>
      <c r="C252" s="9" t="s">
        <v>18</v>
      </c>
      <c r="D252" s="12" t="s">
        <v>46</v>
      </c>
      <c r="H252" s="11">
        <v>2823</v>
      </c>
      <c r="I252" s="13">
        <v>19</v>
      </c>
      <c r="J252" s="11">
        <v>3.22</v>
      </c>
      <c r="M252" s="11">
        <v>32</v>
      </c>
      <c r="N252" s="11">
        <v>43.5</v>
      </c>
      <c r="O252" s="13"/>
      <c r="Q252" s="9">
        <v>32</v>
      </c>
      <c r="R252" s="15">
        <f t="shared" si="9"/>
        <v>1.0809681343381441</v>
      </c>
    </row>
    <row r="253" spans="1:18" x14ac:dyDescent="0.3">
      <c r="A253" s="11">
        <v>6</v>
      </c>
      <c r="B253" s="9" t="s">
        <v>43</v>
      </c>
      <c r="C253" s="9" t="s">
        <v>18</v>
      </c>
      <c r="D253" s="12" t="s">
        <v>46</v>
      </c>
      <c r="H253" s="11">
        <v>3378</v>
      </c>
      <c r="I253" s="13">
        <v>24</v>
      </c>
      <c r="J253" s="11">
        <v>3.72</v>
      </c>
      <c r="M253" s="11">
        <v>32</v>
      </c>
      <c r="N253" s="11">
        <v>48.2</v>
      </c>
      <c r="O253" s="13"/>
      <c r="Q253" s="9">
        <v>32</v>
      </c>
      <c r="R253" s="15">
        <f t="shared" si="9"/>
        <v>0.95574834380695717</v>
      </c>
    </row>
    <row r="254" spans="1:18" x14ac:dyDescent="0.3">
      <c r="A254" s="11">
        <v>6</v>
      </c>
      <c r="B254" s="9" t="s">
        <v>43</v>
      </c>
      <c r="C254" s="9" t="s">
        <v>18</v>
      </c>
      <c r="D254" s="12" t="s">
        <v>45</v>
      </c>
      <c r="H254" s="11">
        <v>4823</v>
      </c>
      <c r="I254" s="13">
        <v>40</v>
      </c>
      <c r="J254" s="11">
        <v>3.02</v>
      </c>
      <c r="M254" s="11">
        <v>32</v>
      </c>
      <c r="N254" s="11">
        <v>117.9</v>
      </c>
      <c r="O254" s="13"/>
      <c r="Q254" s="9">
        <v>32</v>
      </c>
      <c r="R254" s="15">
        <f t="shared" si="9"/>
        <v>0.32672580290648207</v>
      </c>
    </row>
    <row r="255" spans="1:18" x14ac:dyDescent="0.3">
      <c r="A255" s="11">
        <v>6</v>
      </c>
      <c r="B255" s="9" t="s">
        <v>43</v>
      </c>
      <c r="C255" s="9" t="s">
        <v>18</v>
      </c>
      <c r="D255" s="12" t="s">
        <v>45</v>
      </c>
      <c r="H255" s="11">
        <v>5065</v>
      </c>
      <c r="I255" s="13">
        <v>38</v>
      </c>
      <c r="J255" s="11">
        <v>2.91</v>
      </c>
      <c r="M255" s="11">
        <v>32</v>
      </c>
      <c r="N255" s="11">
        <v>122.3</v>
      </c>
      <c r="O255" s="13"/>
      <c r="Q255" s="9">
        <v>32</v>
      </c>
      <c r="R255" s="15">
        <f t="shared" si="9"/>
        <v>0.31267146720003203</v>
      </c>
    </row>
    <row r="256" spans="1:18" x14ac:dyDescent="0.3">
      <c r="A256" s="11">
        <v>6</v>
      </c>
      <c r="B256" s="9" t="s">
        <v>43</v>
      </c>
      <c r="C256" s="9" t="s">
        <v>18</v>
      </c>
      <c r="D256" s="12" t="s">
        <v>45</v>
      </c>
      <c r="H256" s="11">
        <v>6635</v>
      </c>
      <c r="I256" s="13">
        <v>48</v>
      </c>
      <c r="J256" s="11">
        <v>6.39</v>
      </c>
      <c r="M256" s="11">
        <v>32</v>
      </c>
      <c r="N256" s="11">
        <v>166.3</v>
      </c>
      <c r="O256" s="13"/>
      <c r="Q256" s="9">
        <v>32</v>
      </c>
      <c r="R256" s="15">
        <f t="shared" si="9"/>
        <v>0.2162366482115621</v>
      </c>
    </row>
    <row r="257" spans="1:18" x14ac:dyDescent="0.3">
      <c r="A257" s="11">
        <v>6</v>
      </c>
      <c r="B257" s="9" t="s">
        <v>43</v>
      </c>
      <c r="C257" s="9" t="s">
        <v>18</v>
      </c>
      <c r="D257" s="12" t="s">
        <v>45</v>
      </c>
      <c r="H257" s="11">
        <v>6233</v>
      </c>
      <c r="I257" s="13">
        <v>46</v>
      </c>
      <c r="J257" s="11">
        <v>3.21</v>
      </c>
      <c r="M257" s="11">
        <v>32</v>
      </c>
      <c r="N257" s="11">
        <v>138.6</v>
      </c>
      <c r="O257" s="13"/>
      <c r="Q257" s="9">
        <v>32</v>
      </c>
      <c r="R257" s="15">
        <f t="shared" si="9"/>
        <v>0.26908167575631087</v>
      </c>
    </row>
    <row r="258" spans="1:18" x14ac:dyDescent="0.3">
      <c r="A258" s="11">
        <v>6</v>
      </c>
      <c r="B258" s="9" t="s">
        <v>43</v>
      </c>
      <c r="C258" s="9" t="s">
        <v>18</v>
      </c>
      <c r="D258" s="12" t="s">
        <v>44</v>
      </c>
      <c r="H258" s="11">
        <v>5490</v>
      </c>
      <c r="I258" s="13">
        <v>45</v>
      </c>
      <c r="J258" s="11">
        <v>4.67</v>
      </c>
      <c r="M258" s="11">
        <v>32</v>
      </c>
      <c r="N258" s="11">
        <v>124.7</v>
      </c>
      <c r="O258" s="13"/>
      <c r="Q258" s="9">
        <v>32</v>
      </c>
      <c r="R258" s="15">
        <f t="shared" si="9"/>
        <v>0.30546415569083207</v>
      </c>
    </row>
    <row r="259" spans="1:18" x14ac:dyDescent="0.3">
      <c r="A259" s="11">
        <v>6</v>
      </c>
      <c r="B259" s="9" t="s">
        <v>43</v>
      </c>
      <c r="C259" s="9" t="s">
        <v>18</v>
      </c>
      <c r="D259" s="12" t="s">
        <v>44</v>
      </c>
      <c r="H259" s="11">
        <v>5230</v>
      </c>
      <c r="I259" s="13">
        <v>44</v>
      </c>
      <c r="J259" s="11">
        <v>3.31</v>
      </c>
      <c r="M259" s="11">
        <v>32</v>
      </c>
      <c r="N259" s="11">
        <v>110.9</v>
      </c>
      <c r="O259" s="13"/>
      <c r="Q259" s="9">
        <v>32</v>
      </c>
      <c r="R259" s="15">
        <f t="shared" si="9"/>
        <v>0.35162694270979977</v>
      </c>
    </row>
    <row r="260" spans="1:18" x14ac:dyDescent="0.3">
      <c r="A260" s="11">
        <v>6</v>
      </c>
      <c r="B260" s="9" t="s">
        <v>43</v>
      </c>
      <c r="C260" s="9" t="s">
        <v>18</v>
      </c>
      <c r="D260" s="12" t="s">
        <v>44</v>
      </c>
      <c r="H260" s="11">
        <v>7003</v>
      </c>
      <c r="I260" s="13">
        <v>57</v>
      </c>
      <c r="J260" s="11">
        <v>5.0199999999999996</v>
      </c>
      <c r="M260" s="11">
        <v>32</v>
      </c>
      <c r="N260" s="11">
        <v>152.4</v>
      </c>
      <c r="O260" s="13"/>
      <c r="Q260" s="9">
        <v>32</v>
      </c>
      <c r="R260" s="15">
        <f t="shared" si="9"/>
        <v>0.24011430794687569</v>
      </c>
    </row>
    <row r="261" spans="1:18" x14ac:dyDescent="0.3">
      <c r="A261" s="11">
        <v>6</v>
      </c>
      <c r="B261" s="9" t="s">
        <v>43</v>
      </c>
      <c r="C261" s="9" t="s">
        <v>18</v>
      </c>
      <c r="D261" s="12" t="s">
        <v>44</v>
      </c>
      <c r="H261" s="11">
        <v>5268</v>
      </c>
      <c r="I261" s="13">
        <v>56</v>
      </c>
      <c r="J261" s="11">
        <v>2.89</v>
      </c>
      <c r="M261" s="11">
        <v>32</v>
      </c>
      <c r="N261" s="11">
        <v>106.7</v>
      </c>
      <c r="O261" s="13"/>
      <c r="Q261" s="9">
        <v>32</v>
      </c>
      <c r="R261" s="15">
        <f t="shared" si="9"/>
        <v>0.36830082924678376</v>
      </c>
    </row>
    <row r="262" spans="1:18" x14ac:dyDescent="0.3">
      <c r="A262" s="11">
        <v>6</v>
      </c>
      <c r="B262" s="9" t="s">
        <v>43</v>
      </c>
      <c r="C262" s="9" t="s">
        <v>18</v>
      </c>
      <c r="D262" s="12" t="s">
        <v>44</v>
      </c>
      <c r="H262" s="11">
        <v>6480</v>
      </c>
      <c r="I262" s="13">
        <v>52</v>
      </c>
      <c r="J262" s="11">
        <v>5.33</v>
      </c>
      <c r="M262" s="11">
        <v>32</v>
      </c>
      <c r="N262" s="11">
        <v>180.1</v>
      </c>
      <c r="O262" s="13"/>
      <c r="Q262" s="9">
        <v>32</v>
      </c>
      <c r="R262" s="15">
        <f t="shared" si="9"/>
        <v>0.19650949727937969</v>
      </c>
    </row>
    <row r="263" spans="1:18" x14ac:dyDescent="0.3">
      <c r="A263" s="11">
        <v>6</v>
      </c>
      <c r="B263" s="9" t="s">
        <v>43</v>
      </c>
      <c r="C263" s="9" t="s">
        <v>18</v>
      </c>
      <c r="D263" s="12" t="s">
        <v>45</v>
      </c>
      <c r="H263" s="11">
        <v>6108</v>
      </c>
      <c r="I263" s="13">
        <v>51</v>
      </c>
      <c r="J263" s="11">
        <v>4.34</v>
      </c>
      <c r="M263" s="11">
        <v>32</v>
      </c>
      <c r="N263" s="13">
        <v>149</v>
      </c>
      <c r="O263" s="13"/>
      <c r="Q263" s="9">
        <v>32</v>
      </c>
      <c r="R263" s="15">
        <f t="shared" si="9"/>
        <v>0.24670416292502351</v>
      </c>
    </row>
    <row r="264" spans="1:18" x14ac:dyDescent="0.3">
      <c r="A264" s="11">
        <v>6</v>
      </c>
      <c r="B264" s="9" t="s">
        <v>43</v>
      </c>
      <c r="C264" s="9" t="s">
        <v>18</v>
      </c>
      <c r="D264" s="12" t="s">
        <v>45</v>
      </c>
      <c r="H264" s="11">
        <v>4250</v>
      </c>
      <c r="I264" s="13">
        <v>47</v>
      </c>
      <c r="J264" s="11">
        <v>2.78</v>
      </c>
      <c r="M264" s="11">
        <v>32</v>
      </c>
      <c r="N264" s="11">
        <v>95.6</v>
      </c>
      <c r="O264" s="13"/>
      <c r="Q264" s="9">
        <v>32</v>
      </c>
      <c r="R264" s="15">
        <f t="shared" si="9"/>
        <v>0.42019466033843589</v>
      </c>
    </row>
    <row r="265" spans="1:18" x14ac:dyDescent="0.3">
      <c r="A265" s="11">
        <v>6</v>
      </c>
      <c r="B265" s="9" t="s">
        <v>43</v>
      </c>
      <c r="C265" s="9" t="s">
        <v>18</v>
      </c>
      <c r="D265" s="12" t="s">
        <v>45</v>
      </c>
      <c r="H265" s="11">
        <v>4530</v>
      </c>
      <c r="I265" s="13">
        <v>49</v>
      </c>
      <c r="J265" s="11">
        <v>2.4300000000000002</v>
      </c>
      <c r="M265" s="11">
        <v>32</v>
      </c>
      <c r="N265" s="11">
        <v>80.5</v>
      </c>
      <c r="O265" s="13"/>
      <c r="Q265" s="9">
        <v>32</v>
      </c>
      <c r="R265" s="15">
        <f t="shared" si="9"/>
        <v>0.51646981409184012</v>
      </c>
    </row>
    <row r="266" spans="1:18" x14ac:dyDescent="0.3">
      <c r="A266" s="11">
        <v>6</v>
      </c>
      <c r="B266" s="9" t="s">
        <v>43</v>
      </c>
      <c r="C266" s="9" t="s">
        <v>18</v>
      </c>
      <c r="D266" s="12" t="s">
        <v>45</v>
      </c>
      <c r="H266" s="11">
        <v>5876</v>
      </c>
      <c r="I266" s="13">
        <v>55</v>
      </c>
      <c r="J266" s="11">
        <v>3.23</v>
      </c>
      <c r="M266" s="11">
        <v>32</v>
      </c>
      <c r="N266" s="11">
        <v>121.3</v>
      </c>
      <c r="O266" s="13"/>
      <c r="Q266" s="9">
        <v>32</v>
      </c>
      <c r="R266" s="15">
        <f t="shared" ref="R266:R324" si="10">100*N266^-1.2</f>
        <v>0.31576721661169099</v>
      </c>
    </row>
    <row r="267" spans="1:18" x14ac:dyDescent="0.3">
      <c r="A267" s="11">
        <v>6</v>
      </c>
      <c r="B267" s="9" t="s">
        <v>43</v>
      </c>
      <c r="C267" s="9" t="s">
        <v>18</v>
      </c>
      <c r="D267" s="12" t="s">
        <v>44</v>
      </c>
      <c r="H267" s="11">
        <v>5463</v>
      </c>
      <c r="I267" s="13">
        <v>56</v>
      </c>
      <c r="J267" s="11">
        <v>3.23</v>
      </c>
      <c r="M267" s="11">
        <v>32</v>
      </c>
      <c r="N267" s="11">
        <v>107.6</v>
      </c>
      <c r="O267" s="13"/>
      <c r="Q267" s="9">
        <v>32</v>
      </c>
      <c r="R267" s="15">
        <f t="shared" si="10"/>
        <v>0.36460722843161486</v>
      </c>
    </row>
    <row r="268" spans="1:18" x14ac:dyDescent="0.3">
      <c r="A268" s="11">
        <v>6</v>
      </c>
      <c r="B268" s="9" t="s">
        <v>43</v>
      </c>
      <c r="C268" s="9" t="s">
        <v>18</v>
      </c>
      <c r="D268" s="12" t="s">
        <v>44</v>
      </c>
      <c r="H268" s="11">
        <v>5520</v>
      </c>
      <c r="I268" s="13">
        <v>45</v>
      </c>
      <c r="J268" s="11">
        <v>3.02</v>
      </c>
      <c r="M268" s="11">
        <v>32</v>
      </c>
      <c r="N268" s="11">
        <v>101.9</v>
      </c>
      <c r="O268" s="13"/>
      <c r="Q268" s="9">
        <v>32</v>
      </c>
      <c r="R268" s="15">
        <f t="shared" si="10"/>
        <v>0.38921626360043465</v>
      </c>
    </row>
    <row r="269" spans="1:18" x14ac:dyDescent="0.3">
      <c r="A269" s="11">
        <v>6</v>
      </c>
      <c r="B269" s="9" t="s">
        <v>43</v>
      </c>
      <c r="C269" s="9" t="s">
        <v>18</v>
      </c>
      <c r="D269" s="12" t="s">
        <v>46</v>
      </c>
      <c r="H269" s="11">
        <v>5270</v>
      </c>
      <c r="I269" s="13">
        <v>48</v>
      </c>
      <c r="J269" s="11">
        <v>3.89</v>
      </c>
      <c r="M269" s="11">
        <v>32</v>
      </c>
      <c r="N269" s="11">
        <v>81.5</v>
      </c>
      <c r="O269" s="13"/>
      <c r="Q269" s="9">
        <v>32</v>
      </c>
      <c r="R269" s="15">
        <f t="shared" si="10"/>
        <v>0.50887471190096101</v>
      </c>
    </row>
    <row r="270" spans="1:18" x14ac:dyDescent="0.3">
      <c r="A270" s="11">
        <v>6</v>
      </c>
      <c r="B270" s="9" t="s">
        <v>43</v>
      </c>
      <c r="C270" s="9" t="s">
        <v>18</v>
      </c>
      <c r="D270" s="12" t="s">
        <v>45</v>
      </c>
      <c r="H270" s="11">
        <v>5109</v>
      </c>
      <c r="I270" s="13">
        <v>57</v>
      </c>
      <c r="J270" s="11">
        <v>3.67</v>
      </c>
      <c r="M270" s="11">
        <v>32</v>
      </c>
      <c r="N270" s="11">
        <v>117.9</v>
      </c>
      <c r="O270" s="13"/>
      <c r="Q270" s="9">
        <v>32</v>
      </c>
      <c r="R270" s="15">
        <f t="shared" si="10"/>
        <v>0.32672580290648207</v>
      </c>
    </row>
    <row r="271" spans="1:18" x14ac:dyDescent="0.3">
      <c r="A271" s="11">
        <v>6</v>
      </c>
      <c r="B271" s="9" t="s">
        <v>43</v>
      </c>
      <c r="C271" s="9" t="s">
        <v>18</v>
      </c>
      <c r="D271" s="12" t="s">
        <v>44</v>
      </c>
      <c r="H271" s="11">
        <v>6659</v>
      </c>
      <c r="I271" s="13">
        <v>57</v>
      </c>
      <c r="J271" s="11">
        <v>4.8899999999999997</v>
      </c>
      <c r="M271" s="11">
        <v>32</v>
      </c>
      <c r="N271" s="11">
        <v>163.30000000000001</v>
      </c>
      <c r="O271" s="13"/>
      <c r="Q271" s="9">
        <v>32</v>
      </c>
      <c r="R271" s="15">
        <f t="shared" si="10"/>
        <v>0.22101236827533335</v>
      </c>
    </row>
    <row r="272" spans="1:18" x14ac:dyDescent="0.3">
      <c r="A272" s="11">
        <v>6</v>
      </c>
      <c r="B272" s="9" t="s">
        <v>43</v>
      </c>
      <c r="C272" s="9" t="s">
        <v>18</v>
      </c>
      <c r="D272" s="12" t="s">
        <v>44</v>
      </c>
      <c r="H272" s="11">
        <v>6148</v>
      </c>
      <c r="I272" s="13">
        <v>54</v>
      </c>
      <c r="J272" s="11">
        <v>5.89</v>
      </c>
      <c r="M272" s="11">
        <v>32</v>
      </c>
      <c r="N272" s="11">
        <v>141.69999999999999</v>
      </c>
      <c r="O272" s="13"/>
      <c r="Q272" s="9">
        <v>32</v>
      </c>
      <c r="R272" s="15">
        <f t="shared" si="10"/>
        <v>0.26203311500794951</v>
      </c>
    </row>
    <row r="273" spans="1:18" x14ac:dyDescent="0.3">
      <c r="A273" s="11">
        <v>6</v>
      </c>
      <c r="B273" s="9" t="s">
        <v>43</v>
      </c>
      <c r="C273" s="9" t="s">
        <v>18</v>
      </c>
      <c r="D273" s="12" t="s">
        <v>45</v>
      </c>
      <c r="H273" s="11">
        <v>5920</v>
      </c>
      <c r="I273" s="13">
        <v>45</v>
      </c>
      <c r="J273" s="11">
        <v>1.82</v>
      </c>
      <c r="M273" s="11">
        <v>32</v>
      </c>
      <c r="N273" s="11">
        <v>87.9</v>
      </c>
      <c r="O273" s="13"/>
      <c r="Q273" s="9">
        <v>32</v>
      </c>
      <c r="R273" s="15">
        <f t="shared" si="10"/>
        <v>0.46474352735067098</v>
      </c>
    </row>
    <row r="274" spans="1:18" x14ac:dyDescent="0.3">
      <c r="A274" s="11">
        <v>6</v>
      </c>
      <c r="B274" s="9" t="s">
        <v>43</v>
      </c>
      <c r="C274" s="9" t="s">
        <v>18</v>
      </c>
      <c r="D274" s="12" t="s">
        <v>44</v>
      </c>
      <c r="H274" s="11">
        <v>5950</v>
      </c>
      <c r="I274" s="13">
        <v>49</v>
      </c>
      <c r="J274" s="11">
        <v>3.12</v>
      </c>
      <c r="M274" s="11">
        <v>32</v>
      </c>
      <c r="N274" s="13">
        <v>120</v>
      </c>
      <c r="O274" s="13"/>
      <c r="Q274" s="9">
        <v>32</v>
      </c>
      <c r="R274" s="15">
        <f t="shared" si="10"/>
        <v>0.3198766246978148</v>
      </c>
    </row>
    <row r="275" spans="1:18" x14ac:dyDescent="0.3">
      <c r="A275" s="11">
        <v>6</v>
      </c>
      <c r="B275" s="9" t="s">
        <v>43</v>
      </c>
      <c r="C275" s="9" t="s">
        <v>18</v>
      </c>
      <c r="D275" s="12" t="s">
        <v>44</v>
      </c>
      <c r="H275" s="11">
        <v>4780</v>
      </c>
      <c r="I275" s="13">
        <v>52</v>
      </c>
      <c r="J275" s="11">
        <v>4.4000000000000004</v>
      </c>
      <c r="M275" s="11">
        <v>32</v>
      </c>
      <c r="N275" s="11">
        <v>137.19999999999999</v>
      </c>
      <c r="O275" s="13"/>
      <c r="Q275" s="9">
        <v>32</v>
      </c>
      <c r="R275" s="15">
        <f t="shared" si="10"/>
        <v>0.27237990643184123</v>
      </c>
    </row>
    <row r="276" spans="1:18" x14ac:dyDescent="0.3">
      <c r="A276" s="11">
        <v>6</v>
      </c>
      <c r="B276" s="9" t="s">
        <v>43</v>
      </c>
      <c r="C276" s="9" t="s">
        <v>18</v>
      </c>
      <c r="D276" s="12" t="s">
        <v>46</v>
      </c>
      <c r="H276" s="11">
        <v>6102</v>
      </c>
      <c r="I276" s="13">
        <v>39</v>
      </c>
      <c r="J276" s="11">
        <v>2.56</v>
      </c>
      <c r="M276" s="11">
        <v>32</v>
      </c>
      <c r="N276" s="13">
        <v>93</v>
      </c>
      <c r="O276" s="13"/>
      <c r="Q276" s="9">
        <v>32</v>
      </c>
      <c r="R276" s="15">
        <f t="shared" si="10"/>
        <v>0.43433063384260578</v>
      </c>
    </row>
    <row r="277" spans="1:18" x14ac:dyDescent="0.3">
      <c r="A277" s="11">
        <v>6</v>
      </c>
      <c r="B277" s="9" t="s">
        <v>43</v>
      </c>
      <c r="C277" s="9" t="s">
        <v>18</v>
      </c>
      <c r="D277" s="12" t="s">
        <v>45</v>
      </c>
      <c r="H277" s="11">
        <v>5020</v>
      </c>
      <c r="I277" s="13">
        <v>53</v>
      </c>
      <c r="J277" s="11">
        <v>3.01</v>
      </c>
      <c r="M277" s="11">
        <v>32</v>
      </c>
      <c r="N277" s="11">
        <v>123.5</v>
      </c>
      <c r="O277" s="13"/>
      <c r="Q277" s="9">
        <v>32</v>
      </c>
      <c r="R277" s="15">
        <f t="shared" si="10"/>
        <v>0.30902929483293562</v>
      </c>
    </row>
    <row r="278" spans="1:18" x14ac:dyDescent="0.3">
      <c r="A278" s="11">
        <v>6</v>
      </c>
      <c r="B278" s="9" t="s">
        <v>43</v>
      </c>
      <c r="C278" s="9" t="s">
        <v>18</v>
      </c>
      <c r="D278" s="12" t="s">
        <v>44</v>
      </c>
      <c r="H278" s="11">
        <v>6910</v>
      </c>
      <c r="I278" s="13">
        <v>58</v>
      </c>
      <c r="J278" s="11">
        <v>2.1</v>
      </c>
      <c r="M278" s="11">
        <v>32</v>
      </c>
      <c r="N278" s="11">
        <v>109.9</v>
      </c>
      <c r="O278" s="13"/>
      <c r="Q278" s="9">
        <v>32</v>
      </c>
      <c r="R278" s="15">
        <f t="shared" si="10"/>
        <v>0.35546984849231239</v>
      </c>
    </row>
    <row r="279" spans="1:18" x14ac:dyDescent="0.3">
      <c r="A279" s="11">
        <v>6</v>
      </c>
      <c r="B279" s="9" t="s">
        <v>43</v>
      </c>
      <c r="C279" s="9" t="s">
        <v>18</v>
      </c>
      <c r="D279" s="12" t="s">
        <v>45</v>
      </c>
      <c r="H279" s="11">
        <v>5217</v>
      </c>
      <c r="I279" s="13">
        <v>43</v>
      </c>
      <c r="J279" s="11">
        <v>2.2200000000000002</v>
      </c>
      <c r="M279" s="11">
        <v>32</v>
      </c>
      <c r="N279" s="11">
        <v>80.3</v>
      </c>
      <c r="O279" s="13"/>
      <c r="Q279" s="9">
        <v>32</v>
      </c>
      <c r="R279" s="15">
        <f t="shared" si="10"/>
        <v>0.51801381916428824</v>
      </c>
    </row>
    <row r="280" spans="1:18" x14ac:dyDescent="0.3">
      <c r="A280" s="11">
        <v>6</v>
      </c>
      <c r="B280" s="9" t="s">
        <v>43</v>
      </c>
      <c r="C280" s="9" t="s">
        <v>18</v>
      </c>
      <c r="D280" s="12" t="s">
        <v>45</v>
      </c>
      <c r="H280" s="11">
        <v>5025</v>
      </c>
      <c r="I280" s="13">
        <v>46</v>
      </c>
      <c r="J280" s="11">
        <v>1.73</v>
      </c>
      <c r="M280" s="11">
        <v>32</v>
      </c>
      <c r="N280" s="11">
        <v>99.9</v>
      </c>
      <c r="O280" s="13"/>
      <c r="Q280" s="9">
        <v>32</v>
      </c>
      <c r="R280" s="15">
        <f t="shared" si="10"/>
        <v>0.39858542522075052</v>
      </c>
    </row>
    <row r="281" spans="1:18" x14ac:dyDescent="0.3">
      <c r="A281" s="11">
        <v>6</v>
      </c>
      <c r="B281" s="9" t="s">
        <v>43</v>
      </c>
      <c r="C281" s="9" t="s">
        <v>18</v>
      </c>
      <c r="D281" s="12" t="s">
        <v>45</v>
      </c>
      <c r="H281" s="11">
        <v>4910</v>
      </c>
      <c r="I281" s="13">
        <v>31</v>
      </c>
      <c r="J281" s="11">
        <v>3.79</v>
      </c>
      <c r="M281" s="11">
        <v>32</v>
      </c>
      <c r="N281" s="11">
        <v>88.3</v>
      </c>
      <c r="O281" s="13"/>
      <c r="Q281" s="9">
        <v>32</v>
      </c>
      <c r="R281" s="15">
        <f t="shared" si="10"/>
        <v>0.46221832104580152</v>
      </c>
    </row>
    <row r="282" spans="1:18" x14ac:dyDescent="0.3">
      <c r="A282" s="11">
        <v>6</v>
      </c>
      <c r="B282" s="9" t="s">
        <v>43</v>
      </c>
      <c r="C282" s="9" t="s">
        <v>18</v>
      </c>
      <c r="D282" s="12" t="s">
        <v>45</v>
      </c>
      <c r="H282" s="11">
        <v>4670</v>
      </c>
      <c r="I282" s="13">
        <v>30</v>
      </c>
      <c r="J282" s="11">
        <v>3.34</v>
      </c>
      <c r="M282" s="11">
        <v>32</v>
      </c>
      <c r="N282" s="11">
        <v>100.6</v>
      </c>
      <c r="O282" s="13"/>
      <c r="Q282" s="9">
        <v>32</v>
      </c>
      <c r="R282" s="15">
        <f t="shared" si="10"/>
        <v>0.39525959666076493</v>
      </c>
    </row>
    <row r="283" spans="1:18" x14ac:dyDescent="0.3">
      <c r="A283" s="11">
        <v>6</v>
      </c>
      <c r="B283" s="9" t="s">
        <v>43</v>
      </c>
      <c r="C283" s="9" t="s">
        <v>18</v>
      </c>
      <c r="D283" s="12" t="s">
        <v>45</v>
      </c>
      <c r="H283" s="11">
        <v>5345</v>
      </c>
      <c r="I283" s="13">
        <v>54</v>
      </c>
      <c r="J283" s="11">
        <v>1.93</v>
      </c>
      <c r="M283" s="11">
        <v>32</v>
      </c>
      <c r="N283" s="11">
        <v>104.3</v>
      </c>
      <c r="O283" s="13"/>
      <c r="Q283" s="9">
        <v>32</v>
      </c>
      <c r="R283" s="15">
        <f t="shared" si="10"/>
        <v>0.37849385233356758</v>
      </c>
    </row>
    <row r="284" spans="1:18" x14ac:dyDescent="0.3">
      <c r="A284" s="11">
        <v>6</v>
      </c>
      <c r="B284" s="9" t="s">
        <v>43</v>
      </c>
      <c r="C284" s="9" t="s">
        <v>18</v>
      </c>
      <c r="D284" s="12" t="s">
        <v>44</v>
      </c>
      <c r="H284" s="11">
        <v>6190</v>
      </c>
      <c r="I284" s="13">
        <v>48</v>
      </c>
      <c r="J284" s="11">
        <v>6.14</v>
      </c>
      <c r="M284" s="11">
        <v>32</v>
      </c>
      <c r="N284" s="11">
        <v>184.9</v>
      </c>
      <c r="O284" s="13"/>
      <c r="Q284" s="9">
        <v>32</v>
      </c>
      <c r="R284" s="15">
        <f t="shared" si="10"/>
        <v>0.19040384165221313</v>
      </c>
    </row>
    <row r="285" spans="1:18" x14ac:dyDescent="0.3">
      <c r="A285" s="11">
        <v>6</v>
      </c>
      <c r="B285" s="9" t="s">
        <v>43</v>
      </c>
      <c r="C285" s="9" t="s">
        <v>18</v>
      </c>
      <c r="D285" s="12" t="s">
        <v>45</v>
      </c>
      <c r="H285" s="11">
        <v>4568</v>
      </c>
      <c r="I285" s="13">
        <v>55</v>
      </c>
      <c r="J285" s="11">
        <v>2.4500000000000002</v>
      </c>
      <c r="M285" s="11">
        <v>32</v>
      </c>
      <c r="N285" s="11">
        <v>102.5</v>
      </c>
      <c r="O285" s="13"/>
      <c r="Q285" s="9">
        <v>32</v>
      </c>
      <c r="R285" s="15">
        <f t="shared" si="10"/>
        <v>0.38648385957470782</v>
      </c>
    </row>
    <row r="286" spans="1:18" x14ac:dyDescent="0.3">
      <c r="A286" s="11">
        <v>6</v>
      </c>
      <c r="B286" s="9" t="s">
        <v>43</v>
      </c>
      <c r="C286" s="9" t="s">
        <v>18</v>
      </c>
      <c r="D286" s="12" t="s">
        <v>45</v>
      </c>
      <c r="H286" s="11">
        <v>5785</v>
      </c>
      <c r="I286" s="13">
        <v>37</v>
      </c>
      <c r="J286" s="11">
        <v>1.98</v>
      </c>
      <c r="M286" s="11">
        <v>32</v>
      </c>
      <c r="N286" s="11">
        <v>114.6</v>
      </c>
      <c r="O286" s="13"/>
      <c r="Q286" s="9">
        <v>32</v>
      </c>
      <c r="R286" s="15">
        <f t="shared" si="10"/>
        <v>0.33804806848814267</v>
      </c>
    </row>
    <row r="287" spans="1:18" x14ac:dyDescent="0.3">
      <c r="A287" s="11">
        <v>6</v>
      </c>
      <c r="B287" s="9" t="s">
        <v>43</v>
      </c>
      <c r="C287" s="9" t="s">
        <v>18</v>
      </c>
      <c r="D287" s="12" t="s">
        <v>45</v>
      </c>
      <c r="H287" s="11">
        <v>7002</v>
      </c>
      <c r="I287" s="13">
        <v>42</v>
      </c>
      <c r="J287" s="11">
        <v>4.97</v>
      </c>
      <c r="M287" s="11">
        <v>32</v>
      </c>
      <c r="N287" s="11">
        <v>105.4</v>
      </c>
      <c r="O287" s="13"/>
      <c r="Q287" s="9">
        <v>32</v>
      </c>
      <c r="R287" s="15">
        <f t="shared" si="10"/>
        <v>0.37375866248044554</v>
      </c>
    </row>
    <row r="288" spans="1:18" x14ac:dyDescent="0.3">
      <c r="A288" s="11">
        <v>6</v>
      </c>
      <c r="B288" s="9" t="s">
        <v>43</v>
      </c>
      <c r="C288" s="9" t="s">
        <v>18</v>
      </c>
      <c r="D288" s="12" t="s">
        <v>44</v>
      </c>
      <c r="H288" s="11">
        <v>7943</v>
      </c>
      <c r="I288" s="13">
        <v>55</v>
      </c>
      <c r="J288" s="11">
        <v>6.59</v>
      </c>
      <c r="M288" s="11">
        <v>32</v>
      </c>
      <c r="N288" s="11">
        <v>209.4</v>
      </c>
      <c r="O288" s="13"/>
      <c r="Q288" s="9">
        <v>32</v>
      </c>
      <c r="R288" s="15">
        <f t="shared" si="10"/>
        <v>0.16399401066902708</v>
      </c>
    </row>
    <row r="289" spans="1:18" x14ac:dyDescent="0.3">
      <c r="A289" s="11">
        <v>6</v>
      </c>
      <c r="B289" s="9" t="s">
        <v>43</v>
      </c>
      <c r="C289" s="9" t="s">
        <v>18</v>
      </c>
      <c r="D289" s="12" t="s">
        <v>44</v>
      </c>
      <c r="H289" s="11">
        <v>7310</v>
      </c>
      <c r="I289" s="13">
        <v>54</v>
      </c>
      <c r="J289" s="11">
        <v>5.45</v>
      </c>
      <c r="M289" s="11">
        <v>32</v>
      </c>
      <c r="N289" s="11">
        <v>168.7</v>
      </c>
      <c r="O289" s="13"/>
      <c r="Q289" s="9">
        <v>32</v>
      </c>
      <c r="R289" s="15">
        <f t="shared" si="10"/>
        <v>0.21255038741590182</v>
      </c>
    </row>
    <row r="290" spans="1:18" x14ac:dyDescent="0.3">
      <c r="A290" s="11">
        <v>6</v>
      </c>
      <c r="B290" s="9" t="s">
        <v>43</v>
      </c>
      <c r="C290" s="9" t="s">
        <v>18</v>
      </c>
      <c r="D290" s="12" t="s">
        <v>44</v>
      </c>
      <c r="H290" s="11">
        <v>6635</v>
      </c>
      <c r="I290" s="13">
        <v>56</v>
      </c>
      <c r="J290" s="11">
        <v>2.02</v>
      </c>
      <c r="M290" s="11">
        <v>32</v>
      </c>
      <c r="N290" s="11">
        <v>105.6</v>
      </c>
      <c r="O290" s="13"/>
      <c r="Q290" s="9">
        <v>32</v>
      </c>
      <c r="R290" s="15">
        <f t="shared" si="10"/>
        <v>0.37290937193709739</v>
      </c>
    </row>
    <row r="291" spans="1:18" x14ac:dyDescent="0.3">
      <c r="A291" s="11">
        <v>6</v>
      </c>
      <c r="B291" s="9" t="s">
        <v>43</v>
      </c>
      <c r="C291" s="9" t="s">
        <v>18</v>
      </c>
      <c r="D291" s="12" t="s">
        <v>44</v>
      </c>
      <c r="H291" s="11">
        <v>6503</v>
      </c>
      <c r="I291" s="13">
        <v>48</v>
      </c>
      <c r="J291" s="11">
        <v>3.12</v>
      </c>
      <c r="M291" s="11">
        <v>32</v>
      </c>
      <c r="N291" s="11">
        <v>123.5</v>
      </c>
      <c r="O291" s="13"/>
      <c r="Q291" s="9">
        <v>32</v>
      </c>
      <c r="R291" s="15">
        <f t="shared" si="10"/>
        <v>0.30902929483293562</v>
      </c>
    </row>
    <row r="292" spans="1:18" x14ac:dyDescent="0.3">
      <c r="A292" s="11">
        <v>6</v>
      </c>
      <c r="B292" s="9" t="s">
        <v>43</v>
      </c>
      <c r="C292" s="9" t="s">
        <v>18</v>
      </c>
      <c r="D292" s="12" t="s">
        <v>44</v>
      </c>
      <c r="H292" s="11">
        <v>7608</v>
      </c>
      <c r="I292" s="13">
        <v>61</v>
      </c>
      <c r="J292" s="11">
        <v>6.51</v>
      </c>
      <c r="M292" s="11">
        <v>32</v>
      </c>
      <c r="N292" s="11">
        <v>211.9</v>
      </c>
      <c r="O292" s="13"/>
      <c r="Q292" s="9">
        <v>32</v>
      </c>
      <c r="R292" s="15">
        <f t="shared" si="10"/>
        <v>0.16167499342119671</v>
      </c>
    </row>
    <row r="293" spans="1:18" x14ac:dyDescent="0.3">
      <c r="A293" s="11">
        <v>6</v>
      </c>
      <c r="B293" s="9" t="s">
        <v>43</v>
      </c>
      <c r="C293" s="9" t="s">
        <v>18</v>
      </c>
      <c r="D293" s="12" t="s">
        <v>44</v>
      </c>
      <c r="H293" s="11">
        <v>6080</v>
      </c>
      <c r="I293" s="13">
        <v>56</v>
      </c>
      <c r="J293" s="11">
        <v>4.9000000000000004</v>
      </c>
      <c r="M293" s="11">
        <v>32</v>
      </c>
      <c r="N293" s="11">
        <v>170.7</v>
      </c>
      <c r="O293" s="13"/>
      <c r="Q293" s="9">
        <v>32</v>
      </c>
      <c r="R293" s="15">
        <f t="shared" si="10"/>
        <v>0.20956549361819621</v>
      </c>
    </row>
    <row r="294" spans="1:18" x14ac:dyDescent="0.3">
      <c r="A294" s="11">
        <v>6</v>
      </c>
      <c r="B294" s="9" t="s">
        <v>43</v>
      </c>
      <c r="C294" s="9" t="s">
        <v>18</v>
      </c>
      <c r="D294" s="12" t="s">
        <v>44</v>
      </c>
      <c r="H294" s="11">
        <v>6620</v>
      </c>
      <c r="I294" s="13">
        <v>58</v>
      </c>
      <c r="J294" s="11">
        <v>4.21</v>
      </c>
      <c r="M294" s="11">
        <v>32</v>
      </c>
      <c r="N294" s="11">
        <v>154.4</v>
      </c>
      <c r="O294" s="13"/>
      <c r="Q294" s="9">
        <v>32</v>
      </c>
      <c r="R294" s="15">
        <f t="shared" si="10"/>
        <v>0.23638681263532416</v>
      </c>
    </row>
    <row r="295" spans="1:18" x14ac:dyDescent="0.3">
      <c r="A295" s="11">
        <v>6</v>
      </c>
      <c r="B295" s="9" t="s">
        <v>43</v>
      </c>
      <c r="C295" s="9" t="s">
        <v>18</v>
      </c>
      <c r="D295" s="12" t="s">
        <v>44</v>
      </c>
      <c r="H295" s="11">
        <v>6320</v>
      </c>
      <c r="I295" s="13">
        <v>59</v>
      </c>
      <c r="J295" s="11">
        <v>6.41</v>
      </c>
      <c r="M295" s="11">
        <v>32</v>
      </c>
      <c r="N295" s="11">
        <v>163.30000000000001</v>
      </c>
      <c r="O295" s="13"/>
      <c r="Q295" s="9">
        <v>32</v>
      </c>
      <c r="R295" s="15">
        <f t="shared" si="10"/>
        <v>0.22101236827533335</v>
      </c>
    </row>
    <row r="296" spans="1:18" x14ac:dyDescent="0.3">
      <c r="A296" s="11">
        <v>6</v>
      </c>
      <c r="B296" s="9" t="s">
        <v>43</v>
      </c>
      <c r="C296" s="9" t="s">
        <v>18</v>
      </c>
      <c r="D296" s="12" t="s">
        <v>44</v>
      </c>
      <c r="H296" s="11">
        <v>5832</v>
      </c>
      <c r="I296" s="13">
        <v>53</v>
      </c>
      <c r="J296" s="11">
        <v>4.8899999999999997</v>
      </c>
      <c r="M296" s="11">
        <v>32</v>
      </c>
      <c r="N296" s="11">
        <v>135.1</v>
      </c>
      <c r="O296" s="13"/>
      <c r="Q296" s="9">
        <v>32</v>
      </c>
      <c r="R296" s="15">
        <f t="shared" si="10"/>
        <v>0.27746843279186983</v>
      </c>
    </row>
    <row r="297" spans="1:18" x14ac:dyDescent="0.3">
      <c r="A297" s="11">
        <v>6</v>
      </c>
      <c r="B297" s="9" t="s">
        <v>43</v>
      </c>
      <c r="C297" s="9" t="s">
        <v>18</v>
      </c>
      <c r="D297" s="12" t="s">
        <v>44</v>
      </c>
      <c r="H297" s="11">
        <v>4922</v>
      </c>
      <c r="I297" s="13">
        <v>51</v>
      </c>
      <c r="J297" s="11">
        <v>4.4400000000000004</v>
      </c>
      <c r="M297" s="11">
        <v>32</v>
      </c>
      <c r="N297" s="11">
        <v>149.5</v>
      </c>
      <c r="O297" s="13"/>
      <c r="Q297" s="9">
        <v>32</v>
      </c>
      <c r="R297" s="15">
        <f t="shared" si="10"/>
        <v>0.24571437732178614</v>
      </c>
    </row>
    <row r="298" spans="1:18" x14ac:dyDescent="0.3">
      <c r="A298" s="11">
        <v>6</v>
      </c>
      <c r="B298" s="9" t="s">
        <v>43</v>
      </c>
      <c r="C298" s="9" t="s">
        <v>18</v>
      </c>
      <c r="D298" s="12" t="s">
        <v>44</v>
      </c>
      <c r="H298" s="11">
        <v>6848</v>
      </c>
      <c r="I298" s="13">
        <v>49</v>
      </c>
      <c r="J298" s="11">
        <v>3.56</v>
      </c>
      <c r="M298" s="11">
        <v>32</v>
      </c>
      <c r="N298" s="11">
        <v>148.6</v>
      </c>
      <c r="O298" s="13"/>
      <c r="Q298" s="9">
        <v>32</v>
      </c>
      <c r="R298" s="15">
        <f t="shared" si="10"/>
        <v>0.24750126824796997</v>
      </c>
    </row>
    <row r="299" spans="1:18" x14ac:dyDescent="0.3">
      <c r="A299" s="11">
        <v>6</v>
      </c>
      <c r="B299" s="9" t="s">
        <v>43</v>
      </c>
      <c r="C299" s="9" t="s">
        <v>18</v>
      </c>
      <c r="D299" s="12" t="s">
        <v>44</v>
      </c>
      <c r="H299" s="11">
        <v>5380</v>
      </c>
      <c r="I299" s="13">
        <v>50</v>
      </c>
      <c r="J299" s="11">
        <v>3.49</v>
      </c>
      <c r="M299" s="11">
        <v>32</v>
      </c>
      <c r="N299" s="11">
        <v>155.6</v>
      </c>
      <c r="O299" s="13"/>
      <c r="Q299" s="9">
        <v>32</v>
      </c>
      <c r="R299" s="15">
        <f t="shared" si="10"/>
        <v>0.23420086179047847</v>
      </c>
    </row>
    <row r="300" spans="1:18" x14ac:dyDescent="0.3">
      <c r="A300" s="11">
        <v>6</v>
      </c>
      <c r="B300" s="9" t="s">
        <v>43</v>
      </c>
      <c r="C300" s="9" t="s">
        <v>18</v>
      </c>
      <c r="D300" s="12" t="s">
        <v>44</v>
      </c>
      <c r="H300" s="11">
        <v>7433</v>
      </c>
      <c r="I300" s="13">
        <v>58</v>
      </c>
      <c r="J300" s="11">
        <v>7.1</v>
      </c>
      <c r="M300" s="11">
        <v>32</v>
      </c>
      <c r="N300" s="11">
        <v>191.7</v>
      </c>
      <c r="O300" s="13"/>
      <c r="Q300" s="9">
        <v>32</v>
      </c>
      <c r="R300" s="15">
        <f t="shared" si="10"/>
        <v>0.18232804048398227</v>
      </c>
    </row>
    <row r="301" spans="1:18" x14ac:dyDescent="0.3">
      <c r="A301" s="11">
        <v>6</v>
      </c>
      <c r="B301" s="9" t="s">
        <v>43</v>
      </c>
      <c r="C301" s="9" t="s">
        <v>18</v>
      </c>
      <c r="D301" s="12" t="s">
        <v>44</v>
      </c>
      <c r="H301" s="11">
        <v>5545</v>
      </c>
      <c r="I301" s="13">
        <v>56</v>
      </c>
      <c r="J301" s="11">
        <v>5.1100000000000003</v>
      </c>
      <c r="M301" s="11">
        <v>32</v>
      </c>
      <c r="N301" s="11">
        <v>178.9</v>
      </c>
      <c r="O301" s="13"/>
      <c r="Q301" s="9">
        <v>32</v>
      </c>
      <c r="R301" s="15">
        <f t="shared" si="10"/>
        <v>0.19809229854629851</v>
      </c>
    </row>
    <row r="302" spans="1:18" x14ac:dyDescent="0.3">
      <c r="A302" s="11">
        <v>6</v>
      </c>
      <c r="B302" s="9" t="s">
        <v>43</v>
      </c>
      <c r="C302" s="9" t="s">
        <v>18</v>
      </c>
      <c r="D302" s="12" t="s">
        <v>44</v>
      </c>
      <c r="H302" s="11">
        <v>5643</v>
      </c>
      <c r="I302" s="13">
        <v>54</v>
      </c>
      <c r="J302" s="11">
        <v>2.75</v>
      </c>
      <c r="M302" s="11">
        <v>32</v>
      </c>
      <c r="N302" s="11">
        <v>100.9</v>
      </c>
      <c r="O302" s="13"/>
      <c r="Q302" s="9">
        <v>32</v>
      </c>
      <c r="R302" s="15">
        <f t="shared" si="10"/>
        <v>0.39384977392599752</v>
      </c>
    </row>
    <row r="303" spans="1:18" x14ac:dyDescent="0.3">
      <c r="A303" s="11">
        <v>6</v>
      </c>
      <c r="B303" s="9" t="s">
        <v>43</v>
      </c>
      <c r="C303" s="9" t="s">
        <v>18</v>
      </c>
      <c r="D303" s="12" t="s">
        <v>44</v>
      </c>
      <c r="H303" s="11">
        <v>4955</v>
      </c>
      <c r="I303" s="13">
        <v>58</v>
      </c>
      <c r="J303" s="11">
        <v>3.21</v>
      </c>
      <c r="M303" s="11">
        <v>32</v>
      </c>
      <c r="N303" s="11">
        <v>152.1</v>
      </c>
      <c r="O303" s="13"/>
      <c r="Q303" s="9">
        <v>32</v>
      </c>
      <c r="R303" s="15">
        <f t="shared" si="10"/>
        <v>0.24068273787085978</v>
      </c>
    </row>
    <row r="304" spans="1:18" x14ac:dyDescent="0.3">
      <c r="A304" s="11">
        <v>6</v>
      </c>
      <c r="B304" s="9" t="s">
        <v>43</v>
      </c>
      <c r="C304" s="9" t="s">
        <v>18</v>
      </c>
      <c r="D304" s="12" t="s">
        <v>44</v>
      </c>
      <c r="H304" s="11">
        <v>7850</v>
      </c>
      <c r="I304" s="13">
        <v>51</v>
      </c>
      <c r="J304" s="11">
        <v>5.12</v>
      </c>
      <c r="M304" s="11">
        <v>32</v>
      </c>
      <c r="N304" s="11">
        <v>141.69999999999999</v>
      </c>
      <c r="O304" s="13"/>
      <c r="Q304" s="9">
        <v>32</v>
      </c>
      <c r="R304" s="15">
        <f t="shared" si="10"/>
        <v>0.26203311500794951</v>
      </c>
    </row>
    <row r="305" spans="1:18" x14ac:dyDescent="0.3">
      <c r="A305" s="11">
        <v>6</v>
      </c>
      <c r="B305" s="9" t="s">
        <v>43</v>
      </c>
      <c r="C305" s="9" t="s">
        <v>18</v>
      </c>
      <c r="D305" s="12" t="s">
        <v>44</v>
      </c>
      <c r="H305" s="11">
        <v>5988</v>
      </c>
      <c r="I305" s="13">
        <v>57</v>
      </c>
      <c r="J305" s="11">
        <v>4.92</v>
      </c>
      <c r="M305" s="11">
        <v>32</v>
      </c>
      <c r="N305" s="11">
        <v>143.9</v>
      </c>
      <c r="O305" s="13"/>
      <c r="Q305" s="9">
        <v>32</v>
      </c>
      <c r="R305" s="15">
        <f t="shared" si="10"/>
        <v>0.25723321590706233</v>
      </c>
    </row>
    <row r="306" spans="1:18" x14ac:dyDescent="0.3">
      <c r="A306" s="11">
        <v>6</v>
      </c>
      <c r="B306" s="9" t="s">
        <v>43</v>
      </c>
      <c r="C306" s="9" t="s">
        <v>18</v>
      </c>
      <c r="D306" s="12" t="s">
        <v>44</v>
      </c>
      <c r="H306" s="11">
        <v>5040</v>
      </c>
      <c r="I306" s="13">
        <v>55</v>
      </c>
      <c r="J306" s="11">
        <v>5.65</v>
      </c>
      <c r="M306" s="11">
        <v>32</v>
      </c>
      <c r="N306" s="11">
        <v>159.9</v>
      </c>
      <c r="O306" s="13"/>
      <c r="Q306" s="9">
        <v>32</v>
      </c>
      <c r="R306" s="15">
        <f t="shared" si="10"/>
        <v>0.2266636319966483</v>
      </c>
    </row>
    <row r="307" spans="1:18" x14ac:dyDescent="0.3">
      <c r="A307" s="11">
        <v>6</v>
      </c>
      <c r="B307" s="9" t="s">
        <v>43</v>
      </c>
      <c r="C307" s="9" t="s">
        <v>18</v>
      </c>
      <c r="D307" s="12" t="s">
        <v>46</v>
      </c>
      <c r="H307" s="11">
        <v>4615</v>
      </c>
      <c r="I307" s="13">
        <v>40</v>
      </c>
      <c r="J307" s="11">
        <v>1.34</v>
      </c>
      <c r="M307" s="11">
        <v>32</v>
      </c>
      <c r="N307" s="13">
        <v>48</v>
      </c>
      <c r="O307" s="13"/>
      <c r="Q307" s="9">
        <v>32</v>
      </c>
      <c r="R307" s="15">
        <f t="shared" si="10"/>
        <v>0.96052907446013269</v>
      </c>
    </row>
    <row r="308" spans="1:18" x14ac:dyDescent="0.3">
      <c r="A308" s="11">
        <v>6</v>
      </c>
      <c r="B308" s="9" t="s">
        <v>43</v>
      </c>
      <c r="C308" s="9" t="s">
        <v>18</v>
      </c>
      <c r="D308" s="12" t="s">
        <v>46</v>
      </c>
      <c r="H308" s="11">
        <v>3943</v>
      </c>
      <c r="I308" s="13">
        <v>37</v>
      </c>
      <c r="J308" s="11">
        <v>2.54</v>
      </c>
      <c r="M308" s="11">
        <v>32</v>
      </c>
      <c r="N308" s="11">
        <v>63.8</v>
      </c>
      <c r="O308" s="13"/>
      <c r="Q308" s="9">
        <v>32</v>
      </c>
      <c r="R308" s="15">
        <f t="shared" si="10"/>
        <v>0.6826768651398043</v>
      </c>
    </row>
    <row r="309" spans="1:18" x14ac:dyDescent="0.3">
      <c r="A309" s="11">
        <v>6</v>
      </c>
      <c r="B309" s="9" t="s">
        <v>43</v>
      </c>
      <c r="C309" s="9" t="s">
        <v>18</v>
      </c>
      <c r="D309" s="12" t="s">
        <v>45</v>
      </c>
      <c r="H309" s="11">
        <v>5980</v>
      </c>
      <c r="I309" s="13">
        <v>30</v>
      </c>
      <c r="J309" s="11">
        <v>1.86</v>
      </c>
      <c r="M309" s="11">
        <v>32</v>
      </c>
      <c r="N309" s="13">
        <v>58</v>
      </c>
      <c r="O309" s="13"/>
      <c r="Q309" s="9">
        <v>32</v>
      </c>
      <c r="R309" s="15">
        <f t="shared" si="10"/>
        <v>0.76539638680229438</v>
      </c>
    </row>
    <row r="310" spans="1:18" x14ac:dyDescent="0.3">
      <c r="A310" s="11">
        <v>6</v>
      </c>
      <c r="B310" s="9" t="s">
        <v>43</v>
      </c>
      <c r="C310" s="9" t="s">
        <v>18</v>
      </c>
      <c r="D310" s="12" t="s">
        <v>46</v>
      </c>
      <c r="H310" s="11">
        <v>3180</v>
      </c>
      <c r="I310" s="13">
        <v>40</v>
      </c>
      <c r="J310" s="11">
        <v>0.89</v>
      </c>
      <c r="M310" s="11">
        <v>32</v>
      </c>
      <c r="N310" s="13">
        <v>40</v>
      </c>
      <c r="O310" s="13"/>
      <c r="Q310" s="9">
        <v>32</v>
      </c>
      <c r="R310" s="15">
        <f t="shared" si="10"/>
        <v>1.1954406247375471</v>
      </c>
    </row>
    <row r="311" spans="1:18" x14ac:dyDescent="0.3">
      <c r="A311" s="11">
        <v>6</v>
      </c>
      <c r="B311" s="9" t="s">
        <v>43</v>
      </c>
      <c r="C311" s="9" t="s">
        <v>18</v>
      </c>
      <c r="D311" s="12" t="s">
        <v>45</v>
      </c>
      <c r="H311" s="11">
        <v>6005</v>
      </c>
      <c r="I311" s="13">
        <v>30</v>
      </c>
      <c r="J311" s="11">
        <v>1.78</v>
      </c>
      <c r="M311" s="11">
        <v>32</v>
      </c>
      <c r="N311" s="11">
        <v>50.2</v>
      </c>
      <c r="O311" s="13"/>
      <c r="Q311" s="9">
        <v>32</v>
      </c>
      <c r="R311" s="15">
        <f t="shared" si="10"/>
        <v>0.91023920984891693</v>
      </c>
    </row>
    <row r="312" spans="1:18" x14ac:dyDescent="0.3">
      <c r="A312" s="11">
        <v>6</v>
      </c>
      <c r="B312" s="9" t="s">
        <v>43</v>
      </c>
      <c r="C312" s="9" t="s">
        <v>18</v>
      </c>
      <c r="D312" s="12" t="s">
        <v>45</v>
      </c>
      <c r="H312" s="11">
        <v>4125</v>
      </c>
      <c r="I312" s="13">
        <v>31</v>
      </c>
      <c r="J312" s="11">
        <v>2.25</v>
      </c>
      <c r="M312" s="11">
        <v>32</v>
      </c>
      <c r="N312" s="11">
        <v>53.6</v>
      </c>
      <c r="O312" s="13"/>
      <c r="Q312" s="9">
        <v>32</v>
      </c>
      <c r="R312" s="15">
        <f t="shared" si="10"/>
        <v>0.84139950535934371</v>
      </c>
    </row>
    <row r="313" spans="1:18" x14ac:dyDescent="0.3">
      <c r="A313" s="11">
        <v>6</v>
      </c>
      <c r="B313" s="9" t="s">
        <v>43</v>
      </c>
      <c r="C313" s="9" t="s">
        <v>18</v>
      </c>
      <c r="D313" s="12" t="s">
        <v>45</v>
      </c>
      <c r="H313" s="11">
        <v>6555</v>
      </c>
      <c r="I313" s="13">
        <v>39</v>
      </c>
      <c r="J313" s="11">
        <v>1.6</v>
      </c>
      <c r="M313" s="11">
        <v>32</v>
      </c>
      <c r="N313" s="11">
        <v>74.900000000000006</v>
      </c>
      <c r="O313" s="13"/>
      <c r="Q313" s="9">
        <v>32</v>
      </c>
      <c r="R313" s="15">
        <f t="shared" si="10"/>
        <v>0.56314705690059386</v>
      </c>
    </row>
    <row r="314" spans="1:18" x14ac:dyDescent="0.3">
      <c r="A314" s="11">
        <v>6</v>
      </c>
      <c r="B314" s="9" t="s">
        <v>43</v>
      </c>
      <c r="C314" s="9" t="s">
        <v>18</v>
      </c>
      <c r="D314" s="12" t="s">
        <v>45</v>
      </c>
      <c r="H314" s="11">
        <v>6430</v>
      </c>
      <c r="I314" s="13">
        <v>38</v>
      </c>
      <c r="J314" s="11">
        <v>2.99</v>
      </c>
      <c r="M314" s="11">
        <v>32</v>
      </c>
      <c r="N314" s="11">
        <v>105.6</v>
      </c>
      <c r="O314" s="13"/>
      <c r="Q314" s="9">
        <v>32</v>
      </c>
      <c r="R314" s="15">
        <f t="shared" si="10"/>
        <v>0.37290937193709739</v>
      </c>
    </row>
    <row r="315" spans="1:18" x14ac:dyDescent="0.3">
      <c r="A315" s="11">
        <v>6</v>
      </c>
      <c r="B315" s="9" t="s">
        <v>43</v>
      </c>
      <c r="C315" s="9" t="s">
        <v>18</v>
      </c>
      <c r="D315" s="12" t="s">
        <v>45</v>
      </c>
      <c r="H315" s="11">
        <v>6120</v>
      </c>
      <c r="I315" s="13">
        <v>33</v>
      </c>
      <c r="J315" s="11">
        <v>4.1500000000000004</v>
      </c>
      <c r="M315" s="11">
        <v>32</v>
      </c>
      <c r="N315" s="11">
        <v>71.5</v>
      </c>
      <c r="O315" s="13"/>
      <c r="Q315" s="9">
        <v>32</v>
      </c>
      <c r="R315" s="15">
        <f t="shared" si="10"/>
        <v>0.59543279359918988</v>
      </c>
    </row>
    <row r="316" spans="1:18" x14ac:dyDescent="0.3">
      <c r="A316" s="11">
        <v>6</v>
      </c>
      <c r="B316" s="9" t="s">
        <v>43</v>
      </c>
      <c r="C316" s="9" t="s">
        <v>18</v>
      </c>
      <c r="D316" s="12" t="s">
        <v>46</v>
      </c>
      <c r="H316" s="11">
        <v>4895</v>
      </c>
      <c r="I316" s="13">
        <v>34</v>
      </c>
      <c r="J316" s="11">
        <v>1.29</v>
      </c>
      <c r="M316" s="11">
        <v>32</v>
      </c>
      <c r="N316" s="11">
        <v>56.5</v>
      </c>
      <c r="O316" s="13"/>
      <c r="Q316" s="9">
        <v>32</v>
      </c>
      <c r="R316" s="15">
        <f t="shared" si="10"/>
        <v>0.78984498065524844</v>
      </c>
    </row>
    <row r="317" spans="1:18" x14ac:dyDescent="0.3">
      <c r="A317" s="11">
        <v>6</v>
      </c>
      <c r="B317" s="9" t="s">
        <v>43</v>
      </c>
      <c r="C317" s="9" t="s">
        <v>18</v>
      </c>
      <c r="D317" s="12" t="s">
        <v>45</v>
      </c>
      <c r="H317" s="11">
        <v>6615</v>
      </c>
      <c r="I317" s="13">
        <v>44</v>
      </c>
      <c r="J317" s="11">
        <v>3.38</v>
      </c>
      <c r="M317" s="11">
        <v>32</v>
      </c>
      <c r="N317" s="13">
        <v>96</v>
      </c>
      <c r="O317" s="13"/>
      <c r="Q317" s="9">
        <v>32</v>
      </c>
      <c r="R317" s="15">
        <f t="shared" si="10"/>
        <v>0.41809456341678697</v>
      </c>
    </row>
    <row r="318" spans="1:18" x14ac:dyDescent="0.3">
      <c r="A318" s="11">
        <v>6</v>
      </c>
      <c r="B318" s="9" t="s">
        <v>43</v>
      </c>
      <c r="C318" s="9" t="s">
        <v>18</v>
      </c>
      <c r="D318" s="12" t="s">
        <v>46</v>
      </c>
      <c r="H318" s="11">
        <v>5715</v>
      </c>
      <c r="I318" s="13">
        <v>51</v>
      </c>
      <c r="J318" s="11">
        <v>4.88</v>
      </c>
      <c r="M318" s="11">
        <v>32</v>
      </c>
      <c r="N318" s="11">
        <v>87.4</v>
      </c>
      <c r="O318" s="13"/>
      <c r="Q318" s="9">
        <v>32</v>
      </c>
      <c r="R318" s="15">
        <f t="shared" si="10"/>
        <v>0.46793580877657615</v>
      </c>
    </row>
    <row r="319" spans="1:18" x14ac:dyDescent="0.3">
      <c r="A319" s="11">
        <v>6</v>
      </c>
      <c r="B319" s="9" t="s">
        <v>43</v>
      </c>
      <c r="C319" s="9" t="s">
        <v>18</v>
      </c>
      <c r="D319" s="12" t="s">
        <v>46</v>
      </c>
      <c r="H319" s="11">
        <v>6080</v>
      </c>
      <c r="I319" s="13">
        <v>33</v>
      </c>
      <c r="J319" s="11">
        <v>3.21</v>
      </c>
      <c r="M319" s="11">
        <v>32</v>
      </c>
      <c r="N319" s="11">
        <v>95.2</v>
      </c>
      <c r="O319" s="13"/>
      <c r="Q319" s="9">
        <v>32</v>
      </c>
      <c r="R319" s="15">
        <f t="shared" si="10"/>
        <v>0.4223141780624966</v>
      </c>
    </row>
    <row r="320" spans="1:18" x14ac:dyDescent="0.3">
      <c r="A320" s="11">
        <v>6</v>
      </c>
      <c r="B320" s="9" t="s">
        <v>43</v>
      </c>
      <c r="C320" s="9" t="s">
        <v>18</v>
      </c>
      <c r="D320" s="12" t="s">
        <v>46</v>
      </c>
      <c r="H320" s="11">
        <v>6005</v>
      </c>
      <c r="I320" s="13">
        <v>37</v>
      </c>
      <c r="J320" s="11">
        <v>4.78</v>
      </c>
      <c r="M320" s="11">
        <v>32</v>
      </c>
      <c r="N320" s="11">
        <v>116.8</v>
      </c>
      <c r="O320" s="13"/>
      <c r="Q320" s="9">
        <v>32</v>
      </c>
      <c r="R320" s="15">
        <f t="shared" si="10"/>
        <v>0.33042172083013316</v>
      </c>
    </row>
    <row r="321" spans="1:18" x14ac:dyDescent="0.3">
      <c r="A321" s="11">
        <v>6</v>
      </c>
      <c r="B321" s="9" t="s">
        <v>43</v>
      </c>
      <c r="C321" s="9" t="s">
        <v>18</v>
      </c>
      <c r="D321" s="12" t="s">
        <v>46</v>
      </c>
      <c r="H321" s="11">
        <v>5125</v>
      </c>
      <c r="I321" s="13">
        <v>33</v>
      </c>
      <c r="J321" s="11">
        <v>2.25</v>
      </c>
      <c r="M321" s="11">
        <v>32</v>
      </c>
      <c r="N321" s="13">
        <v>107</v>
      </c>
      <c r="O321" s="13"/>
      <c r="Q321" s="9">
        <v>32</v>
      </c>
      <c r="R321" s="15">
        <f t="shared" si="10"/>
        <v>0.3670620339532274</v>
      </c>
    </row>
    <row r="322" spans="1:18" x14ac:dyDescent="0.3">
      <c r="A322" s="11">
        <v>6</v>
      </c>
      <c r="B322" s="9" t="s">
        <v>43</v>
      </c>
      <c r="C322" s="9" t="s">
        <v>18</v>
      </c>
      <c r="D322" s="12" t="s">
        <v>45</v>
      </c>
      <c r="H322" s="11">
        <v>6555</v>
      </c>
      <c r="I322" s="13">
        <v>49</v>
      </c>
      <c r="J322" s="11">
        <v>2.13</v>
      </c>
      <c r="M322" s="11">
        <v>32</v>
      </c>
      <c r="N322" s="11">
        <v>105.7</v>
      </c>
      <c r="O322" s="13"/>
      <c r="Q322" s="9">
        <v>32</v>
      </c>
      <c r="R322" s="15">
        <f t="shared" si="10"/>
        <v>0.37248605225907949</v>
      </c>
    </row>
    <row r="323" spans="1:18" x14ac:dyDescent="0.3">
      <c r="A323" s="11">
        <v>6</v>
      </c>
      <c r="B323" s="9" t="s">
        <v>43</v>
      </c>
      <c r="C323" s="9" t="s">
        <v>18</v>
      </c>
      <c r="D323" s="12" t="s">
        <v>45</v>
      </c>
      <c r="H323" s="11">
        <v>6430</v>
      </c>
      <c r="I323" s="13">
        <v>53</v>
      </c>
      <c r="J323" s="11">
        <v>2.99</v>
      </c>
      <c r="M323" s="11">
        <v>32</v>
      </c>
      <c r="N323" s="11">
        <v>106.8</v>
      </c>
      <c r="O323" s="13"/>
      <c r="Q323" s="9">
        <v>32</v>
      </c>
      <c r="R323" s="15">
        <f t="shared" si="10"/>
        <v>0.36788704684730478</v>
      </c>
    </row>
    <row r="324" spans="1:18" x14ac:dyDescent="0.3">
      <c r="A324" s="11">
        <v>6</v>
      </c>
      <c r="B324" s="9" t="s">
        <v>43</v>
      </c>
      <c r="C324" s="9" t="s">
        <v>18</v>
      </c>
      <c r="D324" s="12" t="s">
        <v>46</v>
      </c>
      <c r="H324" s="11">
        <v>6120</v>
      </c>
      <c r="I324" s="13">
        <v>23</v>
      </c>
      <c r="J324" s="11">
        <v>4.1500000000000004</v>
      </c>
      <c r="M324" s="11">
        <v>32</v>
      </c>
      <c r="N324" s="11">
        <v>82.2</v>
      </c>
      <c r="O324" s="13"/>
      <c r="Q324" s="9">
        <v>32</v>
      </c>
      <c r="R324" s="15">
        <f t="shared" si="10"/>
        <v>0.50367897083507351</v>
      </c>
    </row>
    <row r="325" spans="1:18" x14ac:dyDescent="0.3">
      <c r="A325" s="11">
        <v>7</v>
      </c>
      <c r="B325" s="9" t="s">
        <v>43</v>
      </c>
      <c r="C325" s="9" t="s">
        <v>18</v>
      </c>
      <c r="D325" s="12" t="s">
        <v>47</v>
      </c>
      <c r="E325" s="11">
        <v>2.0499999999999998</v>
      </c>
      <c r="F325" s="13">
        <f t="shared" ref="F325:F369" si="11">E325*9.81</f>
        <v>20.110499999999998</v>
      </c>
      <c r="H325" s="11">
        <v>3070</v>
      </c>
      <c r="M325" s="11">
        <v>32</v>
      </c>
      <c r="N325" s="13">
        <v>15</v>
      </c>
      <c r="O325" s="13">
        <v>5.7</v>
      </c>
      <c r="Q325" s="9">
        <v>32</v>
      </c>
      <c r="R325" s="15"/>
    </row>
    <row r="326" spans="1:18" x14ac:dyDescent="0.3">
      <c r="A326" s="11">
        <v>7</v>
      </c>
      <c r="B326" s="9" t="s">
        <v>43</v>
      </c>
      <c r="C326" s="9" t="s">
        <v>18</v>
      </c>
      <c r="D326" s="12" t="s">
        <v>47</v>
      </c>
      <c r="E326" s="11">
        <v>2.21</v>
      </c>
      <c r="F326" s="13">
        <f t="shared" si="11"/>
        <v>21.680099999999999</v>
      </c>
      <c r="H326" s="11">
        <v>3440</v>
      </c>
      <c r="M326" s="11">
        <v>32</v>
      </c>
      <c r="N326" s="13">
        <v>26</v>
      </c>
      <c r="O326" s="13">
        <v>13</v>
      </c>
      <c r="Q326" s="9">
        <v>32</v>
      </c>
      <c r="R326" s="15"/>
    </row>
    <row r="327" spans="1:18" x14ac:dyDescent="0.3">
      <c r="A327" s="11">
        <v>7</v>
      </c>
      <c r="B327" s="9" t="s">
        <v>43</v>
      </c>
      <c r="C327" s="9" t="s">
        <v>18</v>
      </c>
      <c r="D327" s="12" t="s">
        <v>48</v>
      </c>
      <c r="E327" s="11">
        <v>2.35</v>
      </c>
      <c r="F327" s="13">
        <f t="shared" si="11"/>
        <v>23.053500000000003</v>
      </c>
      <c r="H327" s="11">
        <v>3660</v>
      </c>
      <c r="M327" s="11">
        <v>32</v>
      </c>
      <c r="N327" s="13">
        <v>39</v>
      </c>
      <c r="O327" s="13">
        <v>13.1</v>
      </c>
      <c r="Q327" s="9">
        <v>32</v>
      </c>
      <c r="R327" s="15"/>
    </row>
    <row r="328" spans="1:18" x14ac:dyDescent="0.3">
      <c r="A328" s="11">
        <v>7</v>
      </c>
      <c r="B328" s="9" t="s">
        <v>43</v>
      </c>
      <c r="C328" s="9" t="s">
        <v>18</v>
      </c>
      <c r="D328" s="12" t="s">
        <v>47</v>
      </c>
      <c r="E328" s="11">
        <v>2.72</v>
      </c>
      <c r="F328" s="13">
        <f t="shared" si="11"/>
        <v>26.683200000000003</v>
      </c>
      <c r="H328" s="11">
        <v>4860</v>
      </c>
      <c r="M328" s="11">
        <v>32</v>
      </c>
      <c r="N328" s="13">
        <v>144</v>
      </c>
      <c r="O328" s="13">
        <v>52.7</v>
      </c>
      <c r="Q328" s="9">
        <v>32</v>
      </c>
      <c r="R328" s="15"/>
    </row>
    <row r="329" spans="1:18" x14ac:dyDescent="0.3">
      <c r="A329" s="11">
        <v>7</v>
      </c>
      <c r="B329" s="9" t="s">
        <v>43</v>
      </c>
      <c r="C329" s="9" t="s">
        <v>18</v>
      </c>
      <c r="D329" s="12" t="s">
        <v>47</v>
      </c>
      <c r="E329" s="11">
        <v>2.68</v>
      </c>
      <c r="F329" s="13">
        <f t="shared" si="11"/>
        <v>26.290800000000004</v>
      </c>
      <c r="H329" s="11">
        <v>5840</v>
      </c>
      <c r="M329" s="11">
        <v>32</v>
      </c>
      <c r="N329" s="13">
        <v>161</v>
      </c>
      <c r="O329" s="13">
        <v>70.099999999999994</v>
      </c>
      <c r="Q329" s="9">
        <v>32</v>
      </c>
      <c r="R329" s="15"/>
    </row>
    <row r="330" spans="1:18" x14ac:dyDescent="0.3">
      <c r="A330" s="11">
        <v>7</v>
      </c>
      <c r="B330" s="9" t="s">
        <v>43</v>
      </c>
      <c r="C330" s="9" t="s">
        <v>18</v>
      </c>
      <c r="D330" s="12" t="s">
        <v>47</v>
      </c>
      <c r="E330" s="11">
        <v>2.68</v>
      </c>
      <c r="F330" s="13">
        <f t="shared" si="11"/>
        <v>26.290800000000004</v>
      </c>
      <c r="H330" s="11">
        <v>5830</v>
      </c>
      <c r="M330" s="11">
        <v>32</v>
      </c>
      <c r="N330" s="13">
        <v>176</v>
      </c>
      <c r="O330" s="13">
        <v>73.2</v>
      </c>
      <c r="Q330" s="9">
        <v>32</v>
      </c>
      <c r="R330" s="15"/>
    </row>
    <row r="331" spans="1:18" x14ac:dyDescent="0.3">
      <c r="A331" s="11">
        <v>7</v>
      </c>
      <c r="B331" s="9" t="s">
        <v>43</v>
      </c>
      <c r="C331" s="9" t="s">
        <v>18</v>
      </c>
      <c r="D331" s="12" t="s">
        <v>49</v>
      </c>
      <c r="E331" s="11">
        <v>2.62</v>
      </c>
      <c r="F331" s="13">
        <f t="shared" si="11"/>
        <v>25.702200000000001</v>
      </c>
      <c r="H331" s="11">
        <v>5700</v>
      </c>
      <c r="M331" s="11">
        <v>32</v>
      </c>
      <c r="N331" s="13">
        <v>60</v>
      </c>
      <c r="O331" s="13">
        <v>34.9</v>
      </c>
      <c r="Q331" s="9">
        <v>32</v>
      </c>
      <c r="R331" s="15"/>
    </row>
    <row r="332" spans="1:18" x14ac:dyDescent="0.3">
      <c r="A332" s="11">
        <v>7</v>
      </c>
      <c r="B332" s="9" t="s">
        <v>43</v>
      </c>
      <c r="C332" s="9" t="s">
        <v>18</v>
      </c>
      <c r="D332" s="12" t="s">
        <v>50</v>
      </c>
      <c r="E332" s="11">
        <v>2.65</v>
      </c>
      <c r="F332" s="13">
        <f t="shared" si="11"/>
        <v>25.996500000000001</v>
      </c>
      <c r="H332" s="11">
        <v>5370</v>
      </c>
      <c r="M332" s="11">
        <v>32</v>
      </c>
      <c r="N332" s="13">
        <v>132</v>
      </c>
      <c r="O332" s="13">
        <v>50.9</v>
      </c>
      <c r="Q332" s="9">
        <v>32</v>
      </c>
      <c r="R332" s="15"/>
    </row>
    <row r="333" spans="1:18" x14ac:dyDescent="0.3">
      <c r="A333" s="11">
        <v>7</v>
      </c>
      <c r="B333" s="9" t="s">
        <v>43</v>
      </c>
      <c r="C333" s="9" t="s">
        <v>18</v>
      </c>
      <c r="D333" s="12" t="s">
        <v>50</v>
      </c>
      <c r="E333" s="11">
        <v>2.64</v>
      </c>
      <c r="F333" s="13">
        <f t="shared" si="11"/>
        <v>25.898400000000002</v>
      </c>
      <c r="H333" s="11">
        <v>5360</v>
      </c>
      <c r="M333" s="11">
        <v>32</v>
      </c>
      <c r="N333" s="13">
        <v>54</v>
      </c>
      <c r="O333" s="13">
        <v>45.2</v>
      </c>
      <c r="Q333" s="9">
        <v>32</v>
      </c>
      <c r="R333" s="15"/>
    </row>
    <row r="334" spans="1:18" x14ac:dyDescent="0.3">
      <c r="A334" s="11">
        <v>7</v>
      </c>
      <c r="B334" s="9" t="s">
        <v>43</v>
      </c>
      <c r="C334" s="9" t="s">
        <v>18</v>
      </c>
      <c r="D334" s="12" t="s">
        <v>50</v>
      </c>
      <c r="E334" s="11">
        <v>2.7</v>
      </c>
      <c r="F334" s="13">
        <f t="shared" si="11"/>
        <v>26.487000000000002</v>
      </c>
      <c r="H334" s="11">
        <v>5260</v>
      </c>
      <c r="M334" s="11">
        <v>32</v>
      </c>
      <c r="N334" s="13">
        <v>133</v>
      </c>
      <c r="O334" s="13">
        <v>61.7</v>
      </c>
      <c r="Q334" s="9">
        <v>32</v>
      </c>
      <c r="R334" s="15"/>
    </row>
    <row r="335" spans="1:18" x14ac:dyDescent="0.3">
      <c r="A335" s="11">
        <v>7</v>
      </c>
      <c r="B335" s="9" t="s">
        <v>43</v>
      </c>
      <c r="C335" s="9" t="s">
        <v>18</v>
      </c>
      <c r="D335" s="12" t="s">
        <v>50</v>
      </c>
      <c r="E335" s="11">
        <v>2.58</v>
      </c>
      <c r="F335" s="13">
        <f t="shared" si="11"/>
        <v>25.309800000000003</v>
      </c>
      <c r="H335" s="11">
        <v>5050</v>
      </c>
      <c r="M335" s="11">
        <v>32</v>
      </c>
      <c r="N335" s="13">
        <v>75</v>
      </c>
      <c r="O335" s="13">
        <v>46.7</v>
      </c>
      <c r="Q335" s="9">
        <v>32</v>
      </c>
      <c r="R335" s="15"/>
    </row>
    <row r="336" spans="1:18" x14ac:dyDescent="0.3">
      <c r="A336" s="11">
        <v>7</v>
      </c>
      <c r="B336" s="9" t="s">
        <v>43</v>
      </c>
      <c r="C336" s="9" t="s">
        <v>18</v>
      </c>
      <c r="D336" s="12" t="s">
        <v>51</v>
      </c>
      <c r="E336" s="11">
        <v>2.62</v>
      </c>
      <c r="F336" s="13">
        <f t="shared" si="11"/>
        <v>25.702200000000001</v>
      </c>
      <c r="H336" s="11">
        <v>5420</v>
      </c>
      <c r="M336" s="11">
        <v>32</v>
      </c>
      <c r="N336" s="13">
        <v>38</v>
      </c>
      <c r="O336" s="13">
        <v>30.3</v>
      </c>
      <c r="Q336" s="9">
        <v>32</v>
      </c>
      <c r="R336" s="15"/>
    </row>
    <row r="337" spans="1:18" x14ac:dyDescent="0.3">
      <c r="A337" s="11">
        <v>7</v>
      </c>
      <c r="B337" s="9" t="s">
        <v>43</v>
      </c>
      <c r="C337" s="9" t="s">
        <v>18</v>
      </c>
      <c r="D337" s="12" t="s">
        <v>50</v>
      </c>
      <c r="E337" s="11">
        <v>2.62</v>
      </c>
      <c r="F337" s="13">
        <f t="shared" si="11"/>
        <v>25.702200000000001</v>
      </c>
      <c r="H337" s="11">
        <v>5540</v>
      </c>
      <c r="M337" s="11">
        <v>32</v>
      </c>
      <c r="N337" s="13">
        <v>51</v>
      </c>
      <c r="O337" s="13">
        <v>51.8</v>
      </c>
      <c r="Q337" s="9">
        <v>32</v>
      </c>
      <c r="R337" s="15"/>
    </row>
    <row r="338" spans="1:18" x14ac:dyDescent="0.3">
      <c r="A338" s="11">
        <v>7</v>
      </c>
      <c r="B338" s="9" t="s">
        <v>43</v>
      </c>
      <c r="C338" s="9" t="s">
        <v>18</v>
      </c>
      <c r="D338" s="12" t="s">
        <v>48</v>
      </c>
      <c r="E338" s="11">
        <v>2.54</v>
      </c>
      <c r="F338" s="13">
        <f t="shared" si="11"/>
        <v>24.917400000000001</v>
      </c>
      <c r="H338" s="11">
        <v>4930</v>
      </c>
      <c r="M338" s="11">
        <v>32</v>
      </c>
      <c r="N338" s="13">
        <v>71</v>
      </c>
      <c r="O338" s="13">
        <v>34.700000000000003</v>
      </c>
      <c r="Q338" s="9">
        <v>32</v>
      </c>
      <c r="R338" s="15"/>
    </row>
    <row r="339" spans="1:18" x14ac:dyDescent="0.3">
      <c r="A339" s="11">
        <v>7</v>
      </c>
      <c r="B339" s="9" t="s">
        <v>43</v>
      </c>
      <c r="C339" s="9" t="s">
        <v>18</v>
      </c>
      <c r="D339" s="12" t="s">
        <v>48</v>
      </c>
      <c r="E339" s="11">
        <v>2.57</v>
      </c>
      <c r="F339" s="13">
        <f t="shared" si="11"/>
        <v>25.2117</v>
      </c>
      <c r="H339" s="11">
        <v>5320</v>
      </c>
      <c r="M339" s="11">
        <v>32</v>
      </c>
      <c r="N339" s="13">
        <v>78</v>
      </c>
      <c r="O339" s="13">
        <v>52.4</v>
      </c>
      <c r="Q339" s="9">
        <v>32</v>
      </c>
      <c r="R339" s="15"/>
    </row>
    <row r="340" spans="1:18" x14ac:dyDescent="0.3">
      <c r="A340" s="11">
        <v>7</v>
      </c>
      <c r="B340" s="9" t="s">
        <v>43</v>
      </c>
      <c r="C340" s="9" t="s">
        <v>18</v>
      </c>
      <c r="D340" s="12" t="s">
        <v>48</v>
      </c>
      <c r="E340" s="11">
        <v>2.62</v>
      </c>
      <c r="F340" s="13">
        <f t="shared" si="11"/>
        <v>25.702200000000001</v>
      </c>
      <c r="H340" s="11">
        <v>5370</v>
      </c>
      <c r="M340" s="11">
        <v>32</v>
      </c>
      <c r="N340" s="13">
        <v>153</v>
      </c>
      <c r="O340" s="13">
        <v>66.5</v>
      </c>
      <c r="Q340" s="9">
        <v>32</v>
      </c>
      <c r="R340" s="15"/>
    </row>
    <row r="341" spans="1:18" x14ac:dyDescent="0.3">
      <c r="A341" s="11">
        <v>7</v>
      </c>
      <c r="B341" s="9" t="s">
        <v>43</v>
      </c>
      <c r="C341" s="9" t="s">
        <v>18</v>
      </c>
      <c r="D341" s="12" t="s">
        <v>48</v>
      </c>
      <c r="E341" s="11">
        <v>2.62</v>
      </c>
      <c r="F341" s="13">
        <f t="shared" si="11"/>
        <v>25.702200000000001</v>
      </c>
      <c r="H341" s="11">
        <v>5250</v>
      </c>
      <c r="M341" s="11">
        <v>32</v>
      </c>
      <c r="N341" s="13">
        <v>148</v>
      </c>
      <c r="O341" s="13">
        <v>50.9</v>
      </c>
      <c r="Q341" s="9">
        <v>32</v>
      </c>
      <c r="R341" s="15"/>
    </row>
    <row r="342" spans="1:18" x14ac:dyDescent="0.3">
      <c r="A342" s="11">
        <v>7</v>
      </c>
      <c r="B342" s="9" t="s">
        <v>43</v>
      </c>
      <c r="C342" s="9" t="s">
        <v>18</v>
      </c>
      <c r="D342" s="12" t="s">
        <v>48</v>
      </c>
      <c r="E342" s="11">
        <v>2.5499999999999998</v>
      </c>
      <c r="F342" s="13">
        <f t="shared" si="11"/>
        <v>25.015499999999999</v>
      </c>
      <c r="H342" s="11">
        <v>2700</v>
      </c>
      <c r="M342" s="11">
        <v>32</v>
      </c>
      <c r="N342" s="13">
        <v>57</v>
      </c>
      <c r="O342" s="13">
        <v>18.600000000000001</v>
      </c>
      <c r="Q342" s="9">
        <v>32</v>
      </c>
      <c r="R342" s="15"/>
    </row>
    <row r="343" spans="1:18" x14ac:dyDescent="0.3">
      <c r="A343" s="11">
        <v>7</v>
      </c>
      <c r="B343" s="9" t="s">
        <v>43</v>
      </c>
      <c r="C343" s="9" t="s">
        <v>18</v>
      </c>
      <c r="D343" s="12" t="s">
        <v>48</v>
      </c>
      <c r="E343" s="11">
        <v>2.64</v>
      </c>
      <c r="F343" s="13">
        <f t="shared" si="11"/>
        <v>25.898400000000002</v>
      </c>
      <c r="H343" s="11">
        <v>4120</v>
      </c>
      <c r="M343" s="11">
        <v>32</v>
      </c>
      <c r="N343" s="13">
        <v>75</v>
      </c>
      <c r="O343" s="13">
        <v>51.4</v>
      </c>
      <c r="Q343" s="9">
        <v>32</v>
      </c>
      <c r="R343" s="15"/>
    </row>
    <row r="344" spans="1:18" x14ac:dyDescent="0.3">
      <c r="A344" s="11">
        <v>7</v>
      </c>
      <c r="B344" s="9" t="s">
        <v>43</v>
      </c>
      <c r="C344" s="9" t="s">
        <v>18</v>
      </c>
      <c r="D344" s="12" t="s">
        <v>48</v>
      </c>
      <c r="E344" s="11">
        <v>2.67</v>
      </c>
      <c r="F344" s="13">
        <f t="shared" si="11"/>
        <v>26.192700000000002</v>
      </c>
      <c r="H344" s="11">
        <v>4520</v>
      </c>
      <c r="M344" s="11">
        <v>32</v>
      </c>
      <c r="N344" s="13">
        <v>75</v>
      </c>
      <c r="O344" s="13">
        <v>39.700000000000003</v>
      </c>
      <c r="Q344" s="9">
        <v>32</v>
      </c>
      <c r="R344" s="15"/>
    </row>
    <row r="345" spans="1:18" x14ac:dyDescent="0.3">
      <c r="A345" s="11">
        <v>7</v>
      </c>
      <c r="B345" s="9" t="s">
        <v>43</v>
      </c>
      <c r="C345" s="9" t="s">
        <v>18</v>
      </c>
      <c r="D345" s="12" t="s">
        <v>52</v>
      </c>
      <c r="E345" s="11">
        <v>2.48</v>
      </c>
      <c r="F345" s="13">
        <f t="shared" si="11"/>
        <v>24.328800000000001</v>
      </c>
      <c r="H345" s="11">
        <v>4820</v>
      </c>
      <c r="M345" s="11">
        <v>32</v>
      </c>
      <c r="N345" s="11">
        <v>21.9</v>
      </c>
      <c r="O345" s="13">
        <v>13.6</v>
      </c>
      <c r="Q345" s="9">
        <v>32</v>
      </c>
      <c r="R345" s="15"/>
    </row>
    <row r="346" spans="1:18" x14ac:dyDescent="0.3">
      <c r="A346" s="11">
        <v>7</v>
      </c>
      <c r="B346" s="9" t="s">
        <v>43</v>
      </c>
      <c r="C346" s="9" t="s">
        <v>18</v>
      </c>
      <c r="D346" s="12" t="s">
        <v>53</v>
      </c>
      <c r="E346" s="11">
        <v>2.72</v>
      </c>
      <c r="F346" s="13">
        <f t="shared" si="11"/>
        <v>26.683200000000003</v>
      </c>
      <c r="H346" s="11">
        <v>6570</v>
      </c>
      <c r="M346" s="11">
        <v>32</v>
      </c>
      <c r="N346" s="11">
        <v>54.7</v>
      </c>
      <c r="O346" s="13">
        <v>35.6</v>
      </c>
      <c r="Q346" s="9">
        <v>32</v>
      </c>
      <c r="R346" s="15"/>
    </row>
    <row r="347" spans="1:18" x14ac:dyDescent="0.3">
      <c r="A347" s="11">
        <v>7</v>
      </c>
      <c r="B347" s="9" t="s">
        <v>43</v>
      </c>
      <c r="C347" s="9" t="s">
        <v>18</v>
      </c>
      <c r="D347" s="12" t="s">
        <v>54</v>
      </c>
      <c r="E347" s="11">
        <v>2.67</v>
      </c>
      <c r="F347" s="13">
        <f t="shared" si="11"/>
        <v>26.192700000000002</v>
      </c>
      <c r="H347" s="11">
        <v>7072</v>
      </c>
      <c r="M347" s="11">
        <v>32</v>
      </c>
      <c r="N347" s="13">
        <v>98</v>
      </c>
      <c r="O347" s="13">
        <v>51.9</v>
      </c>
      <c r="Q347" s="9">
        <v>32</v>
      </c>
      <c r="R347" s="15"/>
    </row>
    <row r="348" spans="1:18" x14ac:dyDescent="0.3">
      <c r="A348" s="11">
        <v>7</v>
      </c>
      <c r="B348" s="9" t="s">
        <v>43</v>
      </c>
      <c r="C348" s="9" t="s">
        <v>18</v>
      </c>
      <c r="D348" s="12" t="s">
        <v>55</v>
      </c>
      <c r="E348" s="11">
        <v>2.6</v>
      </c>
      <c r="F348" s="13">
        <f t="shared" si="11"/>
        <v>25.506000000000004</v>
      </c>
      <c r="H348" s="11">
        <v>4427</v>
      </c>
      <c r="M348" s="11">
        <v>32</v>
      </c>
      <c r="N348" s="11">
        <v>124.5</v>
      </c>
      <c r="O348" s="13">
        <v>59.4</v>
      </c>
      <c r="Q348" s="9">
        <v>32</v>
      </c>
      <c r="R348" s="15"/>
    </row>
    <row r="349" spans="1:18" x14ac:dyDescent="0.3">
      <c r="A349" s="11">
        <v>7</v>
      </c>
      <c r="B349" s="9" t="s">
        <v>43</v>
      </c>
      <c r="C349" s="9" t="s">
        <v>18</v>
      </c>
      <c r="D349" s="12" t="s">
        <v>55</v>
      </c>
      <c r="E349" s="11">
        <v>2.59</v>
      </c>
      <c r="F349" s="13">
        <f t="shared" si="11"/>
        <v>25.407900000000001</v>
      </c>
      <c r="H349" s="11">
        <v>4765</v>
      </c>
      <c r="M349" s="11">
        <v>32</v>
      </c>
      <c r="N349" s="13">
        <v>113</v>
      </c>
      <c r="O349" s="13">
        <v>55</v>
      </c>
      <c r="Q349" s="9">
        <v>32</v>
      </c>
      <c r="R349" s="15"/>
    </row>
    <row r="350" spans="1:18" x14ac:dyDescent="0.3">
      <c r="A350" s="11">
        <v>7</v>
      </c>
      <c r="B350" s="9" t="s">
        <v>43</v>
      </c>
      <c r="C350" s="9" t="s">
        <v>18</v>
      </c>
      <c r="D350" s="12" t="s">
        <v>56</v>
      </c>
      <c r="E350" s="11">
        <v>2.71</v>
      </c>
      <c r="F350" s="13">
        <f t="shared" si="11"/>
        <v>26.585100000000001</v>
      </c>
      <c r="H350" s="11">
        <v>5842</v>
      </c>
      <c r="M350" s="11">
        <v>32</v>
      </c>
      <c r="N350" s="11">
        <v>21.9</v>
      </c>
      <c r="O350" s="13">
        <v>11.3</v>
      </c>
      <c r="Q350" s="9">
        <v>32</v>
      </c>
      <c r="R350" s="15"/>
    </row>
    <row r="351" spans="1:18" x14ac:dyDescent="0.3">
      <c r="A351" s="11">
        <v>7</v>
      </c>
      <c r="B351" s="9" t="s">
        <v>43</v>
      </c>
      <c r="C351" s="9" t="s">
        <v>18</v>
      </c>
      <c r="D351" s="12" t="s">
        <v>55</v>
      </c>
      <c r="E351" s="11">
        <v>2.5299999999999998</v>
      </c>
      <c r="F351" s="13">
        <f t="shared" si="11"/>
        <v>24.819299999999998</v>
      </c>
      <c r="H351" s="11">
        <v>4385</v>
      </c>
      <c r="M351" s="11">
        <v>32</v>
      </c>
      <c r="N351" s="11">
        <v>47.3</v>
      </c>
      <c r="O351" s="13">
        <v>22.5</v>
      </c>
      <c r="Q351" s="9">
        <v>32</v>
      </c>
      <c r="R351" s="15"/>
    </row>
    <row r="352" spans="1:18" x14ac:dyDescent="0.3">
      <c r="A352" s="11">
        <v>7</v>
      </c>
      <c r="B352" s="9" t="s">
        <v>43</v>
      </c>
      <c r="C352" s="9" t="s">
        <v>18</v>
      </c>
      <c r="D352" s="12" t="s">
        <v>55</v>
      </c>
      <c r="E352" s="11">
        <v>2.61</v>
      </c>
      <c r="F352" s="13">
        <f t="shared" si="11"/>
        <v>25.604099999999999</v>
      </c>
      <c r="H352" s="11">
        <v>6482</v>
      </c>
      <c r="M352" s="11">
        <v>32</v>
      </c>
      <c r="N352" s="11">
        <v>147.1</v>
      </c>
      <c r="O352" s="13">
        <v>73.3</v>
      </c>
      <c r="Q352" s="9">
        <v>32</v>
      </c>
      <c r="R352" s="15"/>
    </row>
    <row r="353" spans="1:18" x14ac:dyDescent="0.3">
      <c r="A353" s="11">
        <v>7</v>
      </c>
      <c r="B353" s="9" t="s">
        <v>43</v>
      </c>
      <c r="C353" s="9" t="s">
        <v>18</v>
      </c>
      <c r="D353" s="12" t="s">
        <v>55</v>
      </c>
      <c r="E353" s="11">
        <v>2.64</v>
      </c>
      <c r="F353" s="13">
        <f t="shared" si="11"/>
        <v>25.898400000000002</v>
      </c>
      <c r="H353" s="11">
        <v>4450</v>
      </c>
      <c r="M353" s="11">
        <v>32</v>
      </c>
      <c r="N353" s="11">
        <v>128.6</v>
      </c>
      <c r="O353" s="13">
        <v>60.6</v>
      </c>
      <c r="Q353" s="9">
        <v>32</v>
      </c>
      <c r="R353" s="15"/>
    </row>
    <row r="354" spans="1:18" x14ac:dyDescent="0.3">
      <c r="A354" s="11">
        <v>7</v>
      </c>
      <c r="B354" s="9" t="s">
        <v>43</v>
      </c>
      <c r="C354" s="9" t="s">
        <v>18</v>
      </c>
      <c r="D354" s="12" t="s">
        <v>55</v>
      </c>
      <c r="E354" s="11">
        <v>2.62</v>
      </c>
      <c r="F354" s="13">
        <f t="shared" si="11"/>
        <v>25.702200000000001</v>
      </c>
      <c r="H354" s="11">
        <v>4560</v>
      </c>
      <c r="M354" s="11">
        <v>32</v>
      </c>
      <c r="N354" s="13">
        <v>98</v>
      </c>
      <c r="O354" s="13">
        <v>53.9</v>
      </c>
      <c r="Q354" s="9">
        <v>32</v>
      </c>
      <c r="R354" s="15"/>
    </row>
    <row r="355" spans="1:18" x14ac:dyDescent="0.3">
      <c r="A355" s="11">
        <v>7</v>
      </c>
      <c r="B355" s="9" t="s">
        <v>43</v>
      </c>
      <c r="C355" s="9" t="s">
        <v>18</v>
      </c>
      <c r="D355" s="12" t="s">
        <v>52</v>
      </c>
      <c r="E355" s="11">
        <v>2.76</v>
      </c>
      <c r="F355" s="13">
        <f t="shared" si="11"/>
        <v>27.075599999999998</v>
      </c>
      <c r="H355" s="11">
        <v>6175</v>
      </c>
      <c r="M355" s="11">
        <v>32</v>
      </c>
      <c r="N355" s="11">
        <v>84.2</v>
      </c>
      <c r="O355" s="13">
        <v>46.3</v>
      </c>
      <c r="Q355" s="9">
        <v>32</v>
      </c>
      <c r="R355" s="15"/>
    </row>
    <row r="356" spans="1:18" x14ac:dyDescent="0.3">
      <c r="A356" s="11">
        <v>7</v>
      </c>
      <c r="B356" s="9" t="s">
        <v>43</v>
      </c>
      <c r="C356" s="9" t="s">
        <v>18</v>
      </c>
      <c r="D356" s="12" t="s">
        <v>48</v>
      </c>
      <c r="E356" s="11">
        <v>2.58</v>
      </c>
      <c r="F356" s="13">
        <f t="shared" si="11"/>
        <v>25.309800000000003</v>
      </c>
      <c r="H356" s="11">
        <v>4707</v>
      </c>
      <c r="M356" s="11">
        <v>32</v>
      </c>
      <c r="N356" s="11">
        <v>85.3</v>
      </c>
      <c r="O356" s="13">
        <v>43</v>
      </c>
      <c r="Q356" s="9">
        <v>32</v>
      </c>
      <c r="R356" s="15"/>
    </row>
    <row r="357" spans="1:18" x14ac:dyDescent="0.3">
      <c r="A357" s="11">
        <v>7</v>
      </c>
      <c r="B357" s="9" t="s">
        <v>43</v>
      </c>
      <c r="C357" s="9" t="s">
        <v>18</v>
      </c>
      <c r="D357" s="12" t="s">
        <v>52</v>
      </c>
      <c r="E357" s="11">
        <v>2.59</v>
      </c>
      <c r="F357" s="13">
        <f t="shared" si="11"/>
        <v>25.407900000000001</v>
      </c>
      <c r="H357" s="11">
        <v>6610</v>
      </c>
      <c r="M357" s="11">
        <v>32</v>
      </c>
      <c r="N357" s="11">
        <v>136.1</v>
      </c>
      <c r="O357" s="13">
        <v>59</v>
      </c>
      <c r="Q357" s="9">
        <v>32</v>
      </c>
      <c r="R357" s="15"/>
    </row>
    <row r="358" spans="1:18" x14ac:dyDescent="0.3">
      <c r="A358" s="11">
        <v>7</v>
      </c>
      <c r="B358" s="9" t="s">
        <v>43</v>
      </c>
      <c r="C358" s="9" t="s">
        <v>18</v>
      </c>
      <c r="D358" s="12" t="s">
        <v>48</v>
      </c>
      <c r="E358" s="11">
        <v>2.6</v>
      </c>
      <c r="F358" s="13">
        <f t="shared" si="11"/>
        <v>25.506000000000004</v>
      </c>
      <c r="H358" s="11">
        <v>4385</v>
      </c>
      <c r="M358" s="11">
        <v>32</v>
      </c>
      <c r="N358" s="13">
        <v>96</v>
      </c>
      <c r="O358" s="13">
        <v>65.7</v>
      </c>
      <c r="Q358" s="9">
        <v>32</v>
      </c>
      <c r="R358" s="15"/>
    </row>
    <row r="359" spans="1:18" x14ac:dyDescent="0.3">
      <c r="A359" s="11">
        <v>7</v>
      </c>
      <c r="B359" s="9" t="s">
        <v>43</v>
      </c>
      <c r="C359" s="9" t="s">
        <v>18</v>
      </c>
      <c r="D359" s="12" t="s">
        <v>48</v>
      </c>
      <c r="E359" s="11">
        <v>2.65</v>
      </c>
      <c r="F359" s="13">
        <f t="shared" si="11"/>
        <v>25.996500000000001</v>
      </c>
      <c r="H359" s="11">
        <v>7242</v>
      </c>
      <c r="M359" s="11">
        <v>32</v>
      </c>
      <c r="N359" s="11">
        <v>127.9</v>
      </c>
      <c r="O359" s="16">
        <v>116.3</v>
      </c>
      <c r="Q359" s="9">
        <v>32</v>
      </c>
      <c r="R359" s="15"/>
    </row>
    <row r="360" spans="1:18" x14ac:dyDescent="0.3">
      <c r="A360" s="11">
        <v>7</v>
      </c>
      <c r="B360" s="9" t="s">
        <v>43</v>
      </c>
      <c r="C360" s="9" t="s">
        <v>18</v>
      </c>
      <c r="D360" s="12" t="s">
        <v>55</v>
      </c>
      <c r="E360" s="11">
        <v>2.62</v>
      </c>
      <c r="F360" s="13">
        <f t="shared" si="11"/>
        <v>25.702200000000001</v>
      </c>
      <c r="H360" s="11">
        <v>5402</v>
      </c>
      <c r="M360" s="11">
        <v>32</v>
      </c>
      <c r="N360" s="13">
        <v>73</v>
      </c>
      <c r="O360" s="13">
        <v>53.6</v>
      </c>
      <c r="Q360" s="9">
        <v>32</v>
      </c>
      <c r="R360" s="15"/>
    </row>
    <row r="361" spans="1:18" x14ac:dyDescent="0.3">
      <c r="A361" s="11">
        <v>7</v>
      </c>
      <c r="B361" s="9" t="s">
        <v>43</v>
      </c>
      <c r="C361" s="9" t="s">
        <v>18</v>
      </c>
      <c r="D361" s="12" t="s">
        <v>55</v>
      </c>
      <c r="E361" s="11">
        <v>2.62</v>
      </c>
      <c r="F361" s="13">
        <f t="shared" si="11"/>
        <v>25.702200000000001</v>
      </c>
      <c r="H361" s="11">
        <v>5117</v>
      </c>
      <c r="M361" s="11">
        <v>32</v>
      </c>
      <c r="N361" s="11">
        <v>204.9</v>
      </c>
      <c r="O361" s="16">
        <v>142.30000000000001</v>
      </c>
      <c r="Q361" s="9">
        <v>32</v>
      </c>
      <c r="R361" s="15"/>
    </row>
    <row r="362" spans="1:18" x14ac:dyDescent="0.3">
      <c r="A362" s="11">
        <v>7</v>
      </c>
      <c r="B362" s="9" t="s">
        <v>43</v>
      </c>
      <c r="C362" s="9" t="s">
        <v>18</v>
      </c>
      <c r="D362" s="12" t="s">
        <v>57</v>
      </c>
      <c r="E362" s="11">
        <v>2.58</v>
      </c>
      <c r="F362" s="13">
        <f t="shared" si="11"/>
        <v>25.309800000000003</v>
      </c>
      <c r="H362" s="11">
        <v>5525</v>
      </c>
      <c r="M362" s="11">
        <v>32</v>
      </c>
      <c r="N362" s="11">
        <v>130.9</v>
      </c>
      <c r="O362" s="16">
        <v>130.9</v>
      </c>
      <c r="Q362" s="9">
        <v>32</v>
      </c>
      <c r="R362" s="15"/>
    </row>
    <row r="363" spans="1:18" x14ac:dyDescent="0.3">
      <c r="A363" s="11">
        <v>7</v>
      </c>
      <c r="B363" s="9" t="s">
        <v>43</v>
      </c>
      <c r="C363" s="9" t="s">
        <v>18</v>
      </c>
      <c r="D363" s="12" t="s">
        <v>57</v>
      </c>
      <c r="E363" s="11">
        <v>2.66</v>
      </c>
      <c r="F363" s="13">
        <f t="shared" si="11"/>
        <v>26.094600000000003</v>
      </c>
      <c r="H363" s="11">
        <v>8550</v>
      </c>
      <c r="M363" s="11">
        <v>32</v>
      </c>
      <c r="N363" s="11">
        <v>98.9</v>
      </c>
      <c r="O363" s="13">
        <v>93.3</v>
      </c>
      <c r="Q363" s="9">
        <v>32</v>
      </c>
      <c r="R363" s="15"/>
    </row>
    <row r="364" spans="1:18" x14ac:dyDescent="0.3">
      <c r="A364" s="11">
        <v>7</v>
      </c>
      <c r="B364" s="9" t="s">
        <v>43</v>
      </c>
      <c r="C364" s="9" t="s">
        <v>18</v>
      </c>
      <c r="D364" s="12" t="s">
        <v>52</v>
      </c>
      <c r="E364" s="11">
        <v>2.7</v>
      </c>
      <c r="F364" s="13">
        <f t="shared" si="11"/>
        <v>26.487000000000002</v>
      </c>
      <c r="H364" s="11">
        <v>6742</v>
      </c>
      <c r="M364" s="11">
        <v>32</v>
      </c>
      <c r="N364" s="11">
        <v>188.9</v>
      </c>
      <c r="O364" s="13">
        <v>96.9</v>
      </c>
      <c r="Q364" s="9">
        <v>32</v>
      </c>
      <c r="R364" s="15"/>
    </row>
    <row r="365" spans="1:18" x14ac:dyDescent="0.3">
      <c r="A365" s="11">
        <v>7</v>
      </c>
      <c r="B365" s="9" t="s">
        <v>43</v>
      </c>
      <c r="C365" s="9" t="s">
        <v>18</v>
      </c>
      <c r="D365" s="12" t="s">
        <v>48</v>
      </c>
      <c r="E365" s="11">
        <v>2.59</v>
      </c>
      <c r="F365" s="13">
        <f t="shared" si="11"/>
        <v>25.407900000000001</v>
      </c>
      <c r="H365" s="11">
        <v>5497</v>
      </c>
      <c r="M365" s="11">
        <v>32</v>
      </c>
      <c r="N365" s="11">
        <v>183.9</v>
      </c>
      <c r="O365" s="13">
        <v>90.1</v>
      </c>
      <c r="Q365" s="9">
        <v>32</v>
      </c>
      <c r="R365" s="15"/>
    </row>
    <row r="366" spans="1:18" x14ac:dyDescent="0.3">
      <c r="A366" s="11">
        <v>7</v>
      </c>
      <c r="B366" s="9" t="s">
        <v>43</v>
      </c>
      <c r="C366" s="9" t="s">
        <v>18</v>
      </c>
      <c r="D366" s="12" t="s">
        <v>48</v>
      </c>
      <c r="E366" s="11">
        <v>2.63</v>
      </c>
      <c r="F366" s="13">
        <f t="shared" si="11"/>
        <v>25.8003</v>
      </c>
      <c r="H366" s="11">
        <v>5095</v>
      </c>
      <c r="M366" s="11">
        <v>32</v>
      </c>
      <c r="N366" s="11">
        <v>195.9</v>
      </c>
      <c r="O366" s="13">
        <v>91.9</v>
      </c>
      <c r="Q366" s="9">
        <v>32</v>
      </c>
      <c r="R366" s="15"/>
    </row>
    <row r="367" spans="1:18" x14ac:dyDescent="0.3">
      <c r="A367" s="11">
        <v>7</v>
      </c>
      <c r="B367" s="9" t="s">
        <v>43</v>
      </c>
      <c r="C367" s="9" t="s">
        <v>18</v>
      </c>
      <c r="D367" s="12" t="s">
        <v>48</v>
      </c>
      <c r="E367" s="11">
        <v>2.65</v>
      </c>
      <c r="F367" s="13">
        <f t="shared" si="11"/>
        <v>25.996500000000001</v>
      </c>
      <c r="H367" s="11">
        <v>5305</v>
      </c>
      <c r="M367" s="11">
        <v>32</v>
      </c>
      <c r="N367" s="11">
        <v>156.80000000000001</v>
      </c>
      <c r="O367" s="16">
        <v>100.6</v>
      </c>
      <c r="Q367" s="9">
        <v>32</v>
      </c>
      <c r="R367" s="15"/>
    </row>
    <row r="368" spans="1:18" x14ac:dyDescent="0.3">
      <c r="A368" s="11">
        <v>7</v>
      </c>
      <c r="B368" s="9" t="s">
        <v>43</v>
      </c>
      <c r="C368" s="9" t="s">
        <v>18</v>
      </c>
      <c r="D368" s="12" t="s">
        <v>48</v>
      </c>
      <c r="E368" s="11">
        <v>2.76</v>
      </c>
      <c r="F368" s="13">
        <f t="shared" si="11"/>
        <v>27.075599999999998</v>
      </c>
      <c r="H368" s="11">
        <v>7702</v>
      </c>
      <c r="M368" s="11">
        <v>32</v>
      </c>
      <c r="N368" s="11">
        <v>146.9</v>
      </c>
      <c r="O368" s="13">
        <v>74.900000000000006</v>
      </c>
      <c r="Q368" s="9">
        <v>32</v>
      </c>
      <c r="R368" s="15"/>
    </row>
    <row r="369" spans="1:18" x14ac:dyDescent="0.3">
      <c r="A369" s="11">
        <v>7</v>
      </c>
      <c r="B369" s="9" t="s">
        <v>43</v>
      </c>
      <c r="C369" s="9" t="s">
        <v>18</v>
      </c>
      <c r="D369" s="12" t="s">
        <v>48</v>
      </c>
      <c r="E369" s="11">
        <v>2.65</v>
      </c>
      <c r="F369" s="13">
        <f t="shared" si="11"/>
        <v>25.996500000000001</v>
      </c>
      <c r="H369" s="11">
        <v>5370</v>
      </c>
      <c r="M369" s="11">
        <v>32</v>
      </c>
      <c r="N369" s="11">
        <v>85.9</v>
      </c>
      <c r="O369" s="13">
        <v>55.1</v>
      </c>
      <c r="Q369" s="9">
        <v>32</v>
      </c>
      <c r="R369" s="15"/>
    </row>
    <row r="370" spans="1:18" x14ac:dyDescent="0.3">
      <c r="A370" s="11">
        <v>8</v>
      </c>
      <c r="B370" s="9" t="s">
        <v>43</v>
      </c>
      <c r="C370" s="9" t="s">
        <v>18</v>
      </c>
      <c r="D370" s="12" t="s">
        <v>58</v>
      </c>
      <c r="G370" s="11">
        <v>0.39</v>
      </c>
      <c r="H370" s="11">
        <v>5506</v>
      </c>
      <c r="I370" s="13">
        <v>47</v>
      </c>
      <c r="J370" s="11">
        <v>2.31</v>
      </c>
      <c r="M370" s="11">
        <v>32</v>
      </c>
      <c r="N370" s="11">
        <v>117.9</v>
      </c>
      <c r="O370" s="13">
        <v>92.9</v>
      </c>
      <c r="Q370" s="9">
        <v>32</v>
      </c>
      <c r="R370" s="15">
        <f t="shared" ref="R370:R433" si="12">100*N370^-1.2</f>
        <v>0.32672580290648207</v>
      </c>
    </row>
    <row r="371" spans="1:18" x14ac:dyDescent="0.3">
      <c r="A371" s="11">
        <v>8</v>
      </c>
      <c r="B371" s="9" t="s">
        <v>43</v>
      </c>
      <c r="C371" s="9" t="s">
        <v>18</v>
      </c>
      <c r="D371" s="12" t="s">
        <v>58</v>
      </c>
      <c r="G371" s="11">
        <v>0.44</v>
      </c>
      <c r="H371" s="11">
        <v>6450</v>
      </c>
      <c r="I371" s="13">
        <v>38</v>
      </c>
      <c r="J371" s="11">
        <v>2.87</v>
      </c>
      <c r="M371" s="11">
        <v>32</v>
      </c>
      <c r="N371" s="11">
        <v>122.3</v>
      </c>
      <c r="O371" s="16">
        <v>108.8</v>
      </c>
      <c r="Q371" s="9">
        <v>32</v>
      </c>
      <c r="R371" s="15">
        <f t="shared" si="12"/>
        <v>0.31267146720003203</v>
      </c>
    </row>
    <row r="372" spans="1:18" x14ac:dyDescent="0.3">
      <c r="A372" s="11">
        <v>8</v>
      </c>
      <c r="B372" s="9" t="s">
        <v>43</v>
      </c>
      <c r="C372" s="9" t="s">
        <v>18</v>
      </c>
      <c r="D372" s="12" t="s">
        <v>58</v>
      </c>
      <c r="G372" s="11">
        <v>0.15</v>
      </c>
      <c r="H372" s="11">
        <v>6148</v>
      </c>
      <c r="I372" s="13">
        <v>52</v>
      </c>
      <c r="J372" s="11">
        <v>3.89</v>
      </c>
      <c r="M372" s="11">
        <v>32</v>
      </c>
      <c r="N372" s="11">
        <v>166.3</v>
      </c>
      <c r="O372" s="13">
        <v>92.5</v>
      </c>
      <c r="Q372" s="9">
        <v>32</v>
      </c>
      <c r="R372" s="15">
        <f t="shared" si="12"/>
        <v>0.2162366482115621</v>
      </c>
    </row>
    <row r="373" spans="1:18" x14ac:dyDescent="0.3">
      <c r="A373" s="11">
        <v>8</v>
      </c>
      <c r="B373" s="9" t="s">
        <v>43</v>
      </c>
      <c r="C373" s="9" t="s">
        <v>18</v>
      </c>
      <c r="D373" s="12" t="s">
        <v>58</v>
      </c>
      <c r="G373" s="11">
        <v>0.23</v>
      </c>
      <c r="H373" s="11">
        <v>5920</v>
      </c>
      <c r="I373" s="13">
        <v>46</v>
      </c>
      <c r="J373" s="11">
        <v>1.82</v>
      </c>
      <c r="M373" s="11">
        <v>32</v>
      </c>
      <c r="N373" s="11">
        <v>138.6</v>
      </c>
      <c r="O373" s="13">
        <v>72.400000000000006</v>
      </c>
      <c r="Q373" s="9">
        <v>32</v>
      </c>
      <c r="R373" s="15">
        <f t="shared" si="12"/>
        <v>0.26908167575631087</v>
      </c>
    </row>
    <row r="374" spans="1:18" x14ac:dyDescent="0.3">
      <c r="A374" s="11">
        <v>8</v>
      </c>
      <c r="B374" s="9" t="s">
        <v>43</v>
      </c>
      <c r="C374" s="9" t="s">
        <v>18</v>
      </c>
      <c r="D374" s="12" t="s">
        <v>58</v>
      </c>
      <c r="G374" s="11">
        <v>0.25</v>
      </c>
      <c r="H374" s="11">
        <v>5950</v>
      </c>
      <c r="I374" s="13">
        <v>45</v>
      </c>
      <c r="J374" s="11">
        <v>3.12</v>
      </c>
      <c r="M374" s="11">
        <v>32</v>
      </c>
      <c r="N374" s="11">
        <v>124.7</v>
      </c>
      <c r="O374" s="13">
        <v>78.400000000000006</v>
      </c>
      <c r="Q374" s="9">
        <v>32</v>
      </c>
      <c r="R374" s="15">
        <f t="shared" si="12"/>
        <v>0.30546415569083207</v>
      </c>
    </row>
    <row r="375" spans="1:18" x14ac:dyDescent="0.3">
      <c r="A375" s="11">
        <v>8</v>
      </c>
      <c r="B375" s="9" t="s">
        <v>43</v>
      </c>
      <c r="C375" s="9" t="s">
        <v>18</v>
      </c>
      <c r="D375" s="12" t="s">
        <v>58</v>
      </c>
      <c r="G375" s="11">
        <v>0.47</v>
      </c>
      <c r="H375" s="11">
        <v>4780</v>
      </c>
      <c r="I375" s="13">
        <v>44</v>
      </c>
      <c r="J375" s="11">
        <v>2.4</v>
      </c>
      <c r="M375" s="11">
        <v>32</v>
      </c>
      <c r="N375" s="11">
        <v>110.9</v>
      </c>
      <c r="O375" s="13">
        <v>60.6</v>
      </c>
      <c r="Q375" s="9">
        <v>32</v>
      </c>
      <c r="R375" s="15">
        <f t="shared" si="12"/>
        <v>0.35162694270979977</v>
      </c>
    </row>
    <row r="376" spans="1:18" x14ac:dyDescent="0.3">
      <c r="A376" s="11">
        <v>8</v>
      </c>
      <c r="B376" s="9" t="s">
        <v>43</v>
      </c>
      <c r="C376" s="9" t="s">
        <v>18</v>
      </c>
      <c r="D376" s="12" t="s">
        <v>58</v>
      </c>
      <c r="G376" s="11">
        <v>0.15</v>
      </c>
      <c r="H376" s="11">
        <v>6102</v>
      </c>
      <c r="I376" s="13">
        <v>57</v>
      </c>
      <c r="J376" s="11">
        <v>4.5599999999999996</v>
      </c>
      <c r="M376" s="11">
        <v>32</v>
      </c>
      <c r="N376" s="11">
        <v>152.4</v>
      </c>
      <c r="O376" s="16">
        <v>149</v>
      </c>
      <c r="Q376" s="9">
        <v>32</v>
      </c>
      <c r="R376" s="15">
        <f t="shared" si="12"/>
        <v>0.24011430794687569</v>
      </c>
    </row>
    <row r="377" spans="1:18" x14ac:dyDescent="0.3">
      <c r="A377" s="11">
        <v>8</v>
      </c>
      <c r="B377" s="9" t="s">
        <v>43</v>
      </c>
      <c r="C377" s="9" t="s">
        <v>18</v>
      </c>
      <c r="D377" s="12" t="s">
        <v>58</v>
      </c>
      <c r="G377" s="11">
        <v>0.4</v>
      </c>
      <c r="H377" s="11">
        <v>5020</v>
      </c>
      <c r="I377" s="13">
        <v>56</v>
      </c>
      <c r="J377" s="11">
        <v>3.01</v>
      </c>
      <c r="M377" s="11">
        <v>32</v>
      </c>
      <c r="N377" s="11">
        <v>106.7</v>
      </c>
      <c r="O377" s="16">
        <v>112</v>
      </c>
      <c r="Q377" s="9">
        <v>32</v>
      </c>
      <c r="R377" s="15">
        <f t="shared" si="12"/>
        <v>0.36830082924678376</v>
      </c>
    </row>
    <row r="378" spans="1:18" x14ac:dyDescent="0.3">
      <c r="A378" s="11">
        <v>8</v>
      </c>
      <c r="B378" s="9" t="s">
        <v>43</v>
      </c>
      <c r="C378" s="9" t="s">
        <v>18</v>
      </c>
      <c r="D378" s="12" t="s">
        <v>58</v>
      </c>
      <c r="G378" s="11">
        <v>0.2</v>
      </c>
      <c r="H378" s="11">
        <v>6910</v>
      </c>
      <c r="I378" s="13">
        <v>52</v>
      </c>
      <c r="J378" s="11">
        <v>7.1</v>
      </c>
      <c r="M378" s="11">
        <v>32</v>
      </c>
      <c r="N378" s="11">
        <v>180.1</v>
      </c>
      <c r="O378" s="16">
        <v>100.6</v>
      </c>
      <c r="Q378" s="9">
        <v>32</v>
      </c>
      <c r="R378" s="15">
        <f t="shared" si="12"/>
        <v>0.19650949727937969</v>
      </c>
    </row>
    <row r="379" spans="1:18" x14ac:dyDescent="0.3">
      <c r="A379" s="11">
        <v>8</v>
      </c>
      <c r="B379" s="9" t="s">
        <v>43</v>
      </c>
      <c r="C379" s="9" t="s">
        <v>18</v>
      </c>
      <c r="D379" s="12" t="s">
        <v>58</v>
      </c>
      <c r="G379" s="11">
        <v>0.16</v>
      </c>
      <c r="H379" s="11">
        <v>5217</v>
      </c>
      <c r="I379" s="13">
        <v>51</v>
      </c>
      <c r="J379" s="11">
        <v>6.22</v>
      </c>
      <c r="M379" s="11">
        <v>32</v>
      </c>
      <c r="N379" s="13">
        <v>149</v>
      </c>
      <c r="O379" s="16">
        <v>121.3</v>
      </c>
      <c r="Q379" s="9">
        <v>32</v>
      </c>
      <c r="R379" s="15">
        <f t="shared" si="12"/>
        <v>0.24670416292502351</v>
      </c>
    </row>
    <row r="380" spans="1:18" x14ac:dyDescent="0.3">
      <c r="A380" s="11">
        <v>8</v>
      </c>
      <c r="B380" s="9" t="s">
        <v>43</v>
      </c>
      <c r="C380" s="9" t="s">
        <v>18</v>
      </c>
      <c r="D380" s="12" t="s">
        <v>58</v>
      </c>
      <c r="G380" s="11">
        <v>0.42</v>
      </c>
      <c r="H380" s="11">
        <v>5025</v>
      </c>
      <c r="I380" s="13">
        <v>47</v>
      </c>
      <c r="J380" s="11">
        <v>1.73</v>
      </c>
      <c r="M380" s="11">
        <v>32</v>
      </c>
      <c r="N380" s="11">
        <v>95.6</v>
      </c>
      <c r="O380" s="13">
        <v>50.8</v>
      </c>
      <c r="Q380" s="9">
        <v>32</v>
      </c>
      <c r="R380" s="15">
        <f t="shared" si="12"/>
        <v>0.42019466033843589</v>
      </c>
    </row>
    <row r="381" spans="1:18" x14ac:dyDescent="0.3">
      <c r="A381" s="11">
        <v>8</v>
      </c>
      <c r="B381" s="9" t="s">
        <v>43</v>
      </c>
      <c r="C381" s="9" t="s">
        <v>18</v>
      </c>
      <c r="D381" s="12" t="s">
        <v>58</v>
      </c>
      <c r="G381" s="11">
        <v>0.37</v>
      </c>
      <c r="H381" s="11">
        <v>4910</v>
      </c>
      <c r="I381" s="13">
        <v>49</v>
      </c>
      <c r="J381" s="11">
        <v>3.79</v>
      </c>
      <c r="M381" s="11">
        <v>32</v>
      </c>
      <c r="N381" s="11">
        <v>80.5</v>
      </c>
      <c r="O381" s="13">
        <v>52.4</v>
      </c>
      <c r="Q381" s="9">
        <v>32</v>
      </c>
      <c r="R381" s="15">
        <f t="shared" si="12"/>
        <v>0.51646981409184012</v>
      </c>
    </row>
    <row r="382" spans="1:18" x14ac:dyDescent="0.3">
      <c r="A382" s="11">
        <v>8</v>
      </c>
      <c r="B382" s="9" t="s">
        <v>43</v>
      </c>
      <c r="C382" s="9" t="s">
        <v>18</v>
      </c>
      <c r="D382" s="12" t="s">
        <v>58</v>
      </c>
      <c r="G382" s="11">
        <v>0.4</v>
      </c>
      <c r="H382" s="11">
        <v>4670</v>
      </c>
      <c r="I382" s="13">
        <v>47</v>
      </c>
      <c r="J382" s="11">
        <v>3.34</v>
      </c>
      <c r="M382" s="11">
        <v>32</v>
      </c>
      <c r="N382" s="11">
        <v>78.8</v>
      </c>
      <c r="O382" s="13">
        <v>41.2</v>
      </c>
      <c r="Q382" s="9">
        <v>32</v>
      </c>
      <c r="R382" s="15">
        <f t="shared" si="12"/>
        <v>0.52986903314345191</v>
      </c>
    </row>
    <row r="383" spans="1:18" x14ac:dyDescent="0.3">
      <c r="A383" s="11">
        <v>8</v>
      </c>
      <c r="B383" s="9" t="s">
        <v>43</v>
      </c>
      <c r="C383" s="9" t="s">
        <v>18</v>
      </c>
      <c r="D383" s="12" t="s">
        <v>58</v>
      </c>
      <c r="G383" s="11">
        <v>0.46</v>
      </c>
      <c r="H383" s="11">
        <v>5345</v>
      </c>
      <c r="I383" s="13">
        <v>50</v>
      </c>
      <c r="J383" s="11">
        <v>1.93</v>
      </c>
      <c r="M383" s="11">
        <v>32</v>
      </c>
      <c r="N383" s="11">
        <v>107.6</v>
      </c>
      <c r="O383" s="13">
        <v>82.9</v>
      </c>
      <c r="Q383" s="9">
        <v>32</v>
      </c>
      <c r="R383" s="15">
        <f t="shared" si="12"/>
        <v>0.36460722843161486</v>
      </c>
    </row>
    <row r="384" spans="1:18" x14ac:dyDescent="0.3">
      <c r="A384" s="11">
        <v>8</v>
      </c>
      <c r="B384" s="9" t="s">
        <v>43</v>
      </c>
      <c r="C384" s="9" t="s">
        <v>18</v>
      </c>
      <c r="D384" s="12" t="s">
        <v>58</v>
      </c>
      <c r="G384" s="11">
        <v>0.41</v>
      </c>
      <c r="H384" s="11">
        <v>6190</v>
      </c>
      <c r="I384" s="13">
        <v>45</v>
      </c>
      <c r="J384" s="11">
        <v>3.14</v>
      </c>
      <c r="M384" s="11">
        <v>32</v>
      </c>
      <c r="N384" s="11">
        <v>101.9</v>
      </c>
      <c r="O384" s="13">
        <v>67.2</v>
      </c>
      <c r="Q384" s="9">
        <v>32</v>
      </c>
      <c r="R384" s="15">
        <f t="shared" si="12"/>
        <v>0.38921626360043465</v>
      </c>
    </row>
    <row r="385" spans="1:18" x14ac:dyDescent="0.3">
      <c r="A385" s="11">
        <v>8</v>
      </c>
      <c r="B385" s="9" t="s">
        <v>43</v>
      </c>
      <c r="C385" s="9" t="s">
        <v>18</v>
      </c>
      <c r="D385" s="12" t="s">
        <v>58</v>
      </c>
      <c r="G385" s="11">
        <v>0.4</v>
      </c>
      <c r="H385" s="11">
        <v>4568</v>
      </c>
      <c r="I385" s="13">
        <v>48</v>
      </c>
      <c r="J385" s="11">
        <v>2.4500000000000002</v>
      </c>
      <c r="M385" s="11">
        <v>32</v>
      </c>
      <c r="N385" s="11">
        <v>81.5</v>
      </c>
      <c r="O385" s="13">
        <v>44.5</v>
      </c>
      <c r="Q385" s="9">
        <v>32</v>
      </c>
      <c r="R385" s="15">
        <f t="shared" si="12"/>
        <v>0.50887471190096101</v>
      </c>
    </row>
    <row r="386" spans="1:18" x14ac:dyDescent="0.3">
      <c r="A386" s="11">
        <v>8</v>
      </c>
      <c r="B386" s="9" t="s">
        <v>43</v>
      </c>
      <c r="C386" s="9" t="s">
        <v>18</v>
      </c>
      <c r="D386" s="12" t="s">
        <v>58</v>
      </c>
      <c r="G386" s="11">
        <v>0.43</v>
      </c>
      <c r="H386" s="11">
        <v>5785</v>
      </c>
      <c r="I386" s="13">
        <v>57</v>
      </c>
      <c r="J386" s="11">
        <v>1.98</v>
      </c>
      <c r="M386" s="11">
        <v>32</v>
      </c>
      <c r="N386" s="11">
        <v>117.9</v>
      </c>
      <c r="O386" s="16">
        <v>103.4</v>
      </c>
      <c r="Q386" s="9">
        <v>32</v>
      </c>
      <c r="R386" s="15">
        <f t="shared" si="12"/>
        <v>0.32672580290648207</v>
      </c>
    </row>
    <row r="387" spans="1:18" x14ac:dyDescent="0.3">
      <c r="A387" s="11">
        <v>8</v>
      </c>
      <c r="B387" s="9" t="s">
        <v>43</v>
      </c>
      <c r="C387" s="9" t="s">
        <v>18</v>
      </c>
      <c r="D387" s="12" t="s">
        <v>58</v>
      </c>
      <c r="G387" s="11">
        <v>0.15</v>
      </c>
      <c r="H387" s="11">
        <v>7002</v>
      </c>
      <c r="I387" s="13">
        <v>57</v>
      </c>
      <c r="J387" s="11">
        <v>4.97</v>
      </c>
      <c r="M387" s="11">
        <v>32</v>
      </c>
      <c r="N387" s="11">
        <v>163.30000000000001</v>
      </c>
      <c r="O387" s="13">
        <v>94.5</v>
      </c>
      <c r="Q387" s="9">
        <v>32</v>
      </c>
      <c r="R387" s="15">
        <f t="shared" si="12"/>
        <v>0.22101236827533335</v>
      </c>
    </row>
    <row r="388" spans="1:18" x14ac:dyDescent="0.3">
      <c r="A388" s="11">
        <v>8</v>
      </c>
      <c r="B388" s="9" t="s">
        <v>43</v>
      </c>
      <c r="C388" s="9" t="s">
        <v>18</v>
      </c>
      <c r="D388" s="12" t="s">
        <v>58</v>
      </c>
      <c r="G388" s="11">
        <v>0.32</v>
      </c>
      <c r="H388" s="11">
        <v>6790</v>
      </c>
      <c r="I388" s="13">
        <v>54</v>
      </c>
      <c r="J388" s="11">
        <v>5.59</v>
      </c>
      <c r="M388" s="11">
        <v>32</v>
      </c>
      <c r="N388" s="11">
        <v>141.69999999999999</v>
      </c>
      <c r="O388" s="13">
        <v>80.5</v>
      </c>
      <c r="Q388" s="9">
        <v>32</v>
      </c>
      <c r="R388" s="15">
        <f t="shared" si="12"/>
        <v>0.26203311500794951</v>
      </c>
    </row>
    <row r="389" spans="1:18" x14ac:dyDescent="0.3">
      <c r="A389" s="11">
        <v>8</v>
      </c>
      <c r="B389" s="9" t="s">
        <v>43</v>
      </c>
      <c r="C389" s="9" t="s">
        <v>18</v>
      </c>
      <c r="D389" s="12" t="s">
        <v>58</v>
      </c>
      <c r="G389" s="11">
        <v>0.43</v>
      </c>
      <c r="H389" s="11">
        <v>7310</v>
      </c>
      <c r="I389" s="13">
        <v>45</v>
      </c>
      <c r="J389" s="11">
        <v>1.45</v>
      </c>
      <c r="M389" s="11">
        <v>32</v>
      </c>
      <c r="N389" s="11">
        <v>87.9</v>
      </c>
      <c r="O389" s="13">
        <v>60.3</v>
      </c>
      <c r="Q389" s="9">
        <v>32</v>
      </c>
      <c r="R389" s="15">
        <f t="shared" si="12"/>
        <v>0.46474352735067098</v>
      </c>
    </row>
    <row r="390" spans="1:18" x14ac:dyDescent="0.3">
      <c r="A390" s="11">
        <v>8</v>
      </c>
      <c r="B390" s="9" t="s">
        <v>43</v>
      </c>
      <c r="C390" s="9" t="s">
        <v>18</v>
      </c>
      <c r="D390" s="12" t="s">
        <v>58</v>
      </c>
      <c r="G390" s="11">
        <v>0.37</v>
      </c>
      <c r="H390" s="11">
        <v>6635</v>
      </c>
      <c r="I390" s="13">
        <v>49</v>
      </c>
      <c r="J390" s="11">
        <v>2.02</v>
      </c>
      <c r="M390" s="11">
        <v>32</v>
      </c>
      <c r="N390" s="13">
        <v>120</v>
      </c>
      <c r="O390" s="13">
        <v>74.900000000000006</v>
      </c>
      <c r="Q390" s="9">
        <v>32</v>
      </c>
      <c r="R390" s="15">
        <f t="shared" si="12"/>
        <v>0.3198766246978148</v>
      </c>
    </row>
    <row r="391" spans="1:18" x14ac:dyDescent="0.3">
      <c r="A391" s="11">
        <v>8</v>
      </c>
      <c r="B391" s="9" t="s">
        <v>43</v>
      </c>
      <c r="C391" s="9" t="s">
        <v>18</v>
      </c>
      <c r="D391" s="12" t="s">
        <v>58</v>
      </c>
      <c r="G391" s="11">
        <v>0.37</v>
      </c>
      <c r="H391" s="11">
        <v>6503</v>
      </c>
      <c r="I391" s="13">
        <v>52</v>
      </c>
      <c r="J391" s="11">
        <v>3.12</v>
      </c>
      <c r="M391" s="11">
        <v>32</v>
      </c>
      <c r="N391" s="11">
        <v>137.19999999999999</v>
      </c>
      <c r="O391" s="16">
        <v>119.3</v>
      </c>
      <c r="Q391" s="9">
        <v>32</v>
      </c>
      <c r="R391" s="15">
        <f t="shared" si="12"/>
        <v>0.27237990643184123</v>
      </c>
    </row>
    <row r="392" spans="1:18" x14ac:dyDescent="0.3">
      <c r="A392" s="11">
        <v>8</v>
      </c>
      <c r="B392" s="9" t="s">
        <v>43</v>
      </c>
      <c r="C392" s="9" t="s">
        <v>18</v>
      </c>
      <c r="D392" s="12" t="s">
        <v>58</v>
      </c>
      <c r="G392" s="11">
        <v>0.44</v>
      </c>
      <c r="H392" s="11">
        <v>7608</v>
      </c>
      <c r="I392" s="13">
        <v>50</v>
      </c>
      <c r="J392" s="11">
        <v>2.5099999999999998</v>
      </c>
      <c r="M392" s="11">
        <v>32</v>
      </c>
      <c r="N392" s="13">
        <v>93</v>
      </c>
      <c r="O392" s="16">
        <v>115.4</v>
      </c>
      <c r="Q392" s="9">
        <v>32</v>
      </c>
      <c r="R392" s="15">
        <f t="shared" si="12"/>
        <v>0.43433063384260578</v>
      </c>
    </row>
    <row r="393" spans="1:18" x14ac:dyDescent="0.3">
      <c r="A393" s="11">
        <v>8</v>
      </c>
      <c r="B393" s="9" t="s">
        <v>43</v>
      </c>
      <c r="C393" s="9" t="s">
        <v>18</v>
      </c>
      <c r="D393" s="12" t="s">
        <v>58</v>
      </c>
      <c r="G393" s="11">
        <v>0.4</v>
      </c>
      <c r="H393" s="11">
        <v>6080</v>
      </c>
      <c r="I393" s="13">
        <v>53</v>
      </c>
      <c r="J393" s="11">
        <v>3.23</v>
      </c>
      <c r="M393" s="11">
        <v>32</v>
      </c>
      <c r="N393" s="11">
        <v>123.5</v>
      </c>
      <c r="O393" s="16">
        <v>145.1</v>
      </c>
      <c r="Q393" s="9">
        <v>32</v>
      </c>
      <c r="R393" s="15">
        <f t="shared" si="12"/>
        <v>0.30902929483293562</v>
      </c>
    </row>
    <row r="394" spans="1:18" x14ac:dyDescent="0.3">
      <c r="A394" s="11">
        <v>8</v>
      </c>
      <c r="B394" s="9" t="s">
        <v>43</v>
      </c>
      <c r="C394" s="9" t="s">
        <v>18</v>
      </c>
      <c r="D394" s="12" t="s">
        <v>58</v>
      </c>
      <c r="G394" s="11">
        <v>0.42</v>
      </c>
      <c r="H394" s="11">
        <v>6620</v>
      </c>
      <c r="I394" s="13">
        <v>58</v>
      </c>
      <c r="J394" s="11">
        <v>3.21</v>
      </c>
      <c r="M394" s="11">
        <v>32</v>
      </c>
      <c r="N394" s="11">
        <v>109.9</v>
      </c>
      <c r="O394" s="16">
        <v>183.3</v>
      </c>
      <c r="Q394" s="9">
        <v>32</v>
      </c>
      <c r="R394" s="15">
        <f t="shared" si="12"/>
        <v>0.35546984849231239</v>
      </c>
    </row>
    <row r="395" spans="1:18" x14ac:dyDescent="0.3">
      <c r="A395" s="11">
        <v>8</v>
      </c>
      <c r="B395" s="9" t="s">
        <v>43</v>
      </c>
      <c r="C395" s="9" t="s">
        <v>18</v>
      </c>
      <c r="D395" s="12" t="s">
        <v>58</v>
      </c>
      <c r="G395" s="11">
        <v>0.36</v>
      </c>
      <c r="H395" s="11">
        <v>4320</v>
      </c>
      <c r="I395" s="13">
        <v>43</v>
      </c>
      <c r="J395" s="11">
        <v>1.41</v>
      </c>
      <c r="M395" s="11">
        <v>32</v>
      </c>
      <c r="N395" s="11">
        <v>80.3</v>
      </c>
      <c r="O395" s="13">
        <v>51.5</v>
      </c>
      <c r="Q395" s="9">
        <v>32</v>
      </c>
      <c r="R395" s="15">
        <f t="shared" si="12"/>
        <v>0.51801381916428824</v>
      </c>
    </row>
    <row r="396" spans="1:18" x14ac:dyDescent="0.3">
      <c r="A396" s="11">
        <v>8</v>
      </c>
      <c r="B396" s="9" t="s">
        <v>43</v>
      </c>
      <c r="C396" s="9" t="s">
        <v>18</v>
      </c>
      <c r="D396" s="12" t="s">
        <v>58</v>
      </c>
      <c r="G396" s="11">
        <v>0.39</v>
      </c>
      <c r="H396" s="11">
        <v>4432</v>
      </c>
      <c r="I396" s="13">
        <v>46</v>
      </c>
      <c r="J396" s="11">
        <v>2.89</v>
      </c>
      <c r="M396" s="11">
        <v>32</v>
      </c>
      <c r="N396" s="11">
        <v>99.9</v>
      </c>
      <c r="O396" s="13">
        <v>59.6</v>
      </c>
      <c r="Q396" s="9">
        <v>32</v>
      </c>
      <c r="R396" s="15">
        <f t="shared" si="12"/>
        <v>0.39858542522075052</v>
      </c>
    </row>
    <row r="397" spans="1:18" x14ac:dyDescent="0.3">
      <c r="A397" s="11">
        <v>8</v>
      </c>
      <c r="B397" s="9" t="s">
        <v>43</v>
      </c>
      <c r="C397" s="9" t="s">
        <v>18</v>
      </c>
      <c r="D397" s="12" t="s">
        <v>58</v>
      </c>
      <c r="G397" s="11">
        <v>0.45</v>
      </c>
      <c r="H397" s="11">
        <v>4922</v>
      </c>
      <c r="I397" s="13">
        <v>50</v>
      </c>
      <c r="J397" s="11">
        <v>2.44</v>
      </c>
      <c r="M397" s="11">
        <v>32</v>
      </c>
      <c r="N397" s="11">
        <v>88.3</v>
      </c>
      <c r="O397" s="13">
        <v>93.1</v>
      </c>
      <c r="Q397" s="9">
        <v>32</v>
      </c>
      <c r="R397" s="15">
        <f t="shared" si="12"/>
        <v>0.46221832104580152</v>
      </c>
    </row>
    <row r="398" spans="1:18" x14ac:dyDescent="0.3">
      <c r="A398" s="11">
        <v>8</v>
      </c>
      <c r="B398" s="9" t="s">
        <v>43</v>
      </c>
      <c r="C398" s="9" t="s">
        <v>18</v>
      </c>
      <c r="D398" s="12" t="s">
        <v>58</v>
      </c>
      <c r="G398" s="11">
        <v>0.42</v>
      </c>
      <c r="H398" s="11">
        <v>6848</v>
      </c>
      <c r="I398" s="13">
        <v>52</v>
      </c>
      <c r="J398" s="11">
        <v>3.56</v>
      </c>
      <c r="M398" s="11">
        <v>32</v>
      </c>
      <c r="N398" s="11">
        <v>100.6</v>
      </c>
      <c r="O398" s="13">
        <v>66.7</v>
      </c>
      <c r="Q398" s="9">
        <v>32</v>
      </c>
      <c r="R398" s="15">
        <f t="shared" si="12"/>
        <v>0.39525959666076493</v>
      </c>
    </row>
    <row r="399" spans="1:18" x14ac:dyDescent="0.3">
      <c r="A399" s="11">
        <v>8</v>
      </c>
      <c r="B399" s="9" t="s">
        <v>43</v>
      </c>
      <c r="C399" s="9" t="s">
        <v>18</v>
      </c>
      <c r="D399" s="12" t="s">
        <v>58</v>
      </c>
      <c r="G399" s="11">
        <v>0.43</v>
      </c>
      <c r="H399" s="11">
        <v>5380</v>
      </c>
      <c r="I399" s="13">
        <v>54</v>
      </c>
      <c r="J399" s="11">
        <v>3.49</v>
      </c>
      <c r="M399" s="11">
        <v>32</v>
      </c>
      <c r="N399" s="11">
        <v>104.3</v>
      </c>
      <c r="O399" s="16">
        <v>110.5</v>
      </c>
      <c r="Q399" s="9">
        <v>32</v>
      </c>
      <c r="R399" s="15">
        <f t="shared" si="12"/>
        <v>0.37849385233356758</v>
      </c>
    </row>
    <row r="400" spans="1:18" x14ac:dyDescent="0.3">
      <c r="A400" s="11">
        <v>8</v>
      </c>
      <c r="B400" s="9" t="s">
        <v>43</v>
      </c>
      <c r="C400" s="9" t="s">
        <v>18</v>
      </c>
      <c r="D400" s="12" t="s">
        <v>58</v>
      </c>
      <c r="G400" s="11">
        <v>0.19</v>
      </c>
      <c r="H400" s="11">
        <v>7433</v>
      </c>
      <c r="I400" s="13">
        <v>57</v>
      </c>
      <c r="J400" s="11">
        <v>5.23</v>
      </c>
      <c r="M400" s="11">
        <v>32</v>
      </c>
      <c r="N400" s="11">
        <v>184.9</v>
      </c>
      <c r="O400" s="16">
        <v>156.69999999999999</v>
      </c>
      <c r="Q400" s="9">
        <v>32</v>
      </c>
      <c r="R400" s="15">
        <f t="shared" si="12"/>
        <v>0.19040384165221313</v>
      </c>
    </row>
    <row r="401" spans="1:18" x14ac:dyDescent="0.3">
      <c r="A401" s="11">
        <v>8</v>
      </c>
      <c r="B401" s="9" t="s">
        <v>43</v>
      </c>
      <c r="C401" s="9" t="s">
        <v>18</v>
      </c>
      <c r="D401" s="12" t="s">
        <v>58</v>
      </c>
      <c r="G401" s="11">
        <v>0.39</v>
      </c>
      <c r="H401" s="11">
        <v>5545</v>
      </c>
      <c r="I401" s="13">
        <v>46</v>
      </c>
      <c r="J401" s="11">
        <v>4.1100000000000003</v>
      </c>
      <c r="M401" s="11">
        <v>32</v>
      </c>
      <c r="N401" s="11">
        <v>102.5</v>
      </c>
      <c r="O401" s="13">
        <v>48.1</v>
      </c>
      <c r="Q401" s="9">
        <v>32</v>
      </c>
      <c r="R401" s="15">
        <f t="shared" si="12"/>
        <v>0.38648385957470782</v>
      </c>
    </row>
    <row r="402" spans="1:18" x14ac:dyDescent="0.3">
      <c r="A402" s="11">
        <v>8</v>
      </c>
      <c r="B402" s="9" t="s">
        <v>43</v>
      </c>
      <c r="C402" s="9" t="s">
        <v>18</v>
      </c>
      <c r="D402" s="12" t="s">
        <v>58</v>
      </c>
      <c r="G402" s="11">
        <v>0.48</v>
      </c>
      <c r="H402" s="11">
        <v>5643</v>
      </c>
      <c r="I402" s="13">
        <v>52</v>
      </c>
      <c r="J402" s="11">
        <v>2.75</v>
      </c>
      <c r="M402" s="11">
        <v>32</v>
      </c>
      <c r="N402" s="11">
        <v>114.6</v>
      </c>
      <c r="O402" s="13">
        <v>83.5</v>
      </c>
      <c r="Q402" s="9">
        <v>32</v>
      </c>
      <c r="R402" s="15">
        <f t="shared" si="12"/>
        <v>0.33804806848814267</v>
      </c>
    </row>
    <row r="403" spans="1:18" x14ac:dyDescent="0.3">
      <c r="A403" s="11">
        <v>8</v>
      </c>
      <c r="B403" s="9" t="s">
        <v>43</v>
      </c>
      <c r="C403" s="9" t="s">
        <v>18</v>
      </c>
      <c r="D403" s="12" t="s">
        <v>58</v>
      </c>
      <c r="G403" s="11">
        <v>0.44</v>
      </c>
      <c r="H403" s="11">
        <v>4955</v>
      </c>
      <c r="I403" s="13">
        <v>42</v>
      </c>
      <c r="J403" s="11">
        <v>3.21</v>
      </c>
      <c r="M403" s="11">
        <v>32</v>
      </c>
      <c r="N403" s="11">
        <v>105.4</v>
      </c>
      <c r="O403" s="13">
        <v>89.4</v>
      </c>
      <c r="Q403" s="9">
        <v>32</v>
      </c>
      <c r="R403" s="15">
        <f t="shared" si="12"/>
        <v>0.37375866248044554</v>
      </c>
    </row>
    <row r="404" spans="1:18" x14ac:dyDescent="0.3">
      <c r="A404" s="11">
        <v>8</v>
      </c>
      <c r="B404" s="9" t="s">
        <v>43</v>
      </c>
      <c r="C404" s="9" t="s">
        <v>18</v>
      </c>
      <c r="D404" s="12" t="s">
        <v>58</v>
      </c>
      <c r="G404" s="11">
        <v>0.1</v>
      </c>
      <c r="H404" s="11">
        <v>7850</v>
      </c>
      <c r="I404" s="13">
        <v>60</v>
      </c>
      <c r="J404" s="11">
        <v>6.12</v>
      </c>
      <c r="M404" s="11">
        <v>32</v>
      </c>
      <c r="N404" s="11">
        <v>209.4</v>
      </c>
      <c r="O404" s="16">
        <v>123.8</v>
      </c>
      <c r="Q404" s="9">
        <v>32</v>
      </c>
      <c r="R404" s="15">
        <f t="shared" si="12"/>
        <v>0.16399401066902708</v>
      </c>
    </row>
    <row r="405" spans="1:18" x14ac:dyDescent="0.3">
      <c r="A405" s="11">
        <v>8</v>
      </c>
      <c r="B405" s="9" t="s">
        <v>43</v>
      </c>
      <c r="C405" s="9" t="s">
        <v>18</v>
      </c>
      <c r="D405" s="12" t="s">
        <v>58</v>
      </c>
      <c r="G405" s="11">
        <v>0.22</v>
      </c>
      <c r="H405" s="11">
        <v>5988</v>
      </c>
      <c r="I405" s="13">
        <v>49</v>
      </c>
      <c r="J405" s="11">
        <v>4.92</v>
      </c>
      <c r="M405" s="11">
        <v>32</v>
      </c>
      <c r="N405" s="11">
        <v>168.7</v>
      </c>
      <c r="O405" s="16">
        <v>101.7</v>
      </c>
      <c r="Q405" s="9">
        <v>32</v>
      </c>
      <c r="R405" s="15">
        <f t="shared" si="12"/>
        <v>0.21255038741590182</v>
      </c>
    </row>
    <row r="406" spans="1:18" x14ac:dyDescent="0.3">
      <c r="A406" s="11">
        <v>8</v>
      </c>
      <c r="B406" s="9" t="s">
        <v>43</v>
      </c>
      <c r="C406" s="9" t="s">
        <v>18</v>
      </c>
      <c r="D406" s="12" t="s">
        <v>58</v>
      </c>
      <c r="G406" s="11">
        <v>0.33</v>
      </c>
      <c r="H406" s="11">
        <v>5040</v>
      </c>
      <c r="I406" s="13">
        <v>56</v>
      </c>
      <c r="J406" s="11">
        <v>4.6500000000000004</v>
      </c>
      <c r="M406" s="11">
        <v>32</v>
      </c>
      <c r="N406" s="11">
        <v>105.6</v>
      </c>
      <c r="O406" s="13">
        <v>79.7</v>
      </c>
      <c r="Q406" s="9">
        <v>32</v>
      </c>
      <c r="R406" s="15">
        <f t="shared" si="12"/>
        <v>0.37290937193709739</v>
      </c>
    </row>
    <row r="407" spans="1:18" x14ac:dyDescent="0.3">
      <c r="A407" s="11">
        <v>8</v>
      </c>
      <c r="B407" s="9" t="s">
        <v>43</v>
      </c>
      <c r="C407" s="9" t="s">
        <v>18</v>
      </c>
      <c r="D407" s="12" t="s">
        <v>58</v>
      </c>
      <c r="G407" s="11">
        <v>0.36</v>
      </c>
      <c r="H407" s="11">
        <v>4615</v>
      </c>
      <c r="I407" s="13">
        <v>48</v>
      </c>
      <c r="J407" s="11">
        <v>3.34</v>
      </c>
      <c r="M407" s="11">
        <v>32</v>
      </c>
      <c r="N407" s="11">
        <v>123.5</v>
      </c>
      <c r="O407" s="16">
        <v>102.1</v>
      </c>
      <c r="Q407" s="9">
        <v>32</v>
      </c>
      <c r="R407" s="15">
        <f t="shared" si="12"/>
        <v>0.30902929483293562</v>
      </c>
    </row>
    <row r="408" spans="1:18" x14ac:dyDescent="0.3">
      <c r="A408" s="11">
        <v>8</v>
      </c>
      <c r="B408" s="9" t="s">
        <v>43</v>
      </c>
      <c r="C408" s="9" t="s">
        <v>18</v>
      </c>
      <c r="D408" s="12" t="s">
        <v>58</v>
      </c>
      <c r="G408" s="11">
        <v>0.12</v>
      </c>
      <c r="H408" s="11">
        <v>7943</v>
      </c>
      <c r="I408" s="13">
        <v>61</v>
      </c>
      <c r="J408" s="11">
        <v>6.54</v>
      </c>
      <c r="M408" s="11">
        <v>32</v>
      </c>
      <c r="N408" s="11">
        <v>211.9</v>
      </c>
      <c r="O408" s="16">
        <v>156.4</v>
      </c>
      <c r="Q408" s="9">
        <v>32</v>
      </c>
      <c r="R408" s="15">
        <f t="shared" si="12"/>
        <v>0.16167499342119671</v>
      </c>
    </row>
    <row r="409" spans="1:18" x14ac:dyDescent="0.3">
      <c r="A409" s="11">
        <v>8</v>
      </c>
      <c r="B409" s="9" t="s">
        <v>43</v>
      </c>
      <c r="C409" s="9" t="s">
        <v>18</v>
      </c>
      <c r="D409" s="12" t="s">
        <v>58</v>
      </c>
      <c r="G409" s="11">
        <v>0.11</v>
      </c>
      <c r="H409" s="11">
        <v>5980</v>
      </c>
      <c r="I409" s="13">
        <v>56</v>
      </c>
      <c r="J409" s="11">
        <v>5.86</v>
      </c>
      <c r="M409" s="11">
        <v>32</v>
      </c>
      <c r="N409" s="11">
        <v>170.7</v>
      </c>
      <c r="O409" s="13">
        <v>90.4</v>
      </c>
      <c r="Q409" s="9">
        <v>32</v>
      </c>
      <c r="R409" s="15">
        <f t="shared" si="12"/>
        <v>0.20956549361819621</v>
      </c>
    </row>
    <row r="410" spans="1:18" x14ac:dyDescent="0.3">
      <c r="A410" s="11">
        <v>8</v>
      </c>
      <c r="B410" s="9" t="s">
        <v>43</v>
      </c>
      <c r="C410" s="9" t="s">
        <v>18</v>
      </c>
      <c r="D410" s="12" t="s">
        <v>58</v>
      </c>
      <c r="G410" s="11">
        <v>0.25</v>
      </c>
      <c r="H410" s="11">
        <v>6080</v>
      </c>
      <c r="I410" s="13">
        <v>58</v>
      </c>
      <c r="J410" s="11">
        <v>5.21</v>
      </c>
      <c r="M410" s="11">
        <v>32</v>
      </c>
      <c r="N410" s="11">
        <v>154.4</v>
      </c>
      <c r="O410" s="16">
        <v>112.3</v>
      </c>
      <c r="Q410" s="9">
        <v>32</v>
      </c>
      <c r="R410" s="15">
        <f t="shared" si="12"/>
        <v>0.23638681263532416</v>
      </c>
    </row>
    <row r="411" spans="1:18" x14ac:dyDescent="0.3">
      <c r="A411" s="11">
        <v>8</v>
      </c>
      <c r="B411" s="9" t="s">
        <v>43</v>
      </c>
      <c r="C411" s="9" t="s">
        <v>18</v>
      </c>
      <c r="D411" s="12" t="s">
        <v>58</v>
      </c>
      <c r="G411" s="11">
        <v>0.28000000000000003</v>
      </c>
      <c r="H411" s="11">
        <v>6005</v>
      </c>
      <c r="I411" s="13">
        <v>59</v>
      </c>
      <c r="J411" s="11">
        <v>4.78</v>
      </c>
      <c r="M411" s="11">
        <v>32</v>
      </c>
      <c r="N411" s="11">
        <v>163.30000000000001</v>
      </c>
      <c r="O411" s="13">
        <v>88.1</v>
      </c>
      <c r="Q411" s="9">
        <v>32</v>
      </c>
      <c r="R411" s="15">
        <f t="shared" si="12"/>
        <v>0.22101236827533335</v>
      </c>
    </row>
    <row r="412" spans="1:18" x14ac:dyDescent="0.3">
      <c r="A412" s="11">
        <v>8</v>
      </c>
      <c r="B412" s="9" t="s">
        <v>43</v>
      </c>
      <c r="C412" s="9" t="s">
        <v>18</v>
      </c>
      <c r="D412" s="12" t="s">
        <v>58</v>
      </c>
      <c r="G412" s="11">
        <v>0.3</v>
      </c>
      <c r="H412" s="11">
        <v>6125</v>
      </c>
      <c r="I412" s="13">
        <v>53</v>
      </c>
      <c r="J412" s="11">
        <v>2.25</v>
      </c>
      <c r="M412" s="11">
        <v>32</v>
      </c>
      <c r="N412" s="11">
        <v>135.1</v>
      </c>
      <c r="O412" s="13">
        <v>77.099999999999994</v>
      </c>
      <c r="Q412" s="9">
        <v>32</v>
      </c>
      <c r="R412" s="15">
        <f t="shared" si="12"/>
        <v>0.27746843279186983</v>
      </c>
    </row>
    <row r="413" spans="1:18" x14ac:dyDescent="0.3">
      <c r="A413" s="11">
        <v>8</v>
      </c>
      <c r="B413" s="9" t="s">
        <v>43</v>
      </c>
      <c r="C413" s="9" t="s">
        <v>18</v>
      </c>
      <c r="D413" s="12" t="s">
        <v>58</v>
      </c>
      <c r="G413" s="11">
        <v>0.18</v>
      </c>
      <c r="H413" s="11">
        <v>6555</v>
      </c>
      <c r="I413" s="13">
        <v>51</v>
      </c>
      <c r="J413" s="11">
        <v>3.13</v>
      </c>
      <c r="M413" s="11">
        <v>32</v>
      </c>
      <c r="N413" s="11">
        <v>149.5</v>
      </c>
      <c r="O413" s="13">
        <v>97.5</v>
      </c>
      <c r="Q413" s="9">
        <v>32</v>
      </c>
      <c r="R413" s="15">
        <f t="shared" si="12"/>
        <v>0.24571437732178614</v>
      </c>
    </row>
    <row r="414" spans="1:18" x14ac:dyDescent="0.3">
      <c r="A414" s="11">
        <v>8</v>
      </c>
      <c r="B414" s="9" t="s">
        <v>43</v>
      </c>
      <c r="C414" s="9" t="s">
        <v>18</v>
      </c>
      <c r="D414" s="12" t="s">
        <v>58</v>
      </c>
      <c r="G414" s="11">
        <v>0.22</v>
      </c>
      <c r="H414" s="11">
        <v>6430</v>
      </c>
      <c r="I414" s="13">
        <v>49</v>
      </c>
      <c r="J414" s="11">
        <v>2.99</v>
      </c>
      <c r="M414" s="11">
        <v>32</v>
      </c>
      <c r="N414" s="11">
        <v>148.6</v>
      </c>
      <c r="O414" s="16">
        <v>104.5</v>
      </c>
      <c r="Q414" s="9">
        <v>32</v>
      </c>
      <c r="R414" s="15">
        <f t="shared" si="12"/>
        <v>0.24750126824796997</v>
      </c>
    </row>
    <row r="415" spans="1:18" x14ac:dyDescent="0.3">
      <c r="A415" s="11">
        <v>8</v>
      </c>
      <c r="B415" s="9" t="s">
        <v>43</v>
      </c>
      <c r="C415" s="9" t="s">
        <v>18</v>
      </c>
      <c r="D415" s="12" t="s">
        <v>58</v>
      </c>
      <c r="G415" s="11">
        <v>0.28999999999999998</v>
      </c>
      <c r="H415" s="11">
        <v>6120</v>
      </c>
      <c r="I415" s="13">
        <v>45</v>
      </c>
      <c r="J415" s="11">
        <v>4.1500000000000004</v>
      </c>
      <c r="M415" s="11">
        <v>32</v>
      </c>
      <c r="N415" s="11">
        <v>155.6</v>
      </c>
      <c r="O415" s="13">
        <v>81.3</v>
      </c>
      <c r="Q415" s="9">
        <v>32</v>
      </c>
      <c r="R415" s="15">
        <f t="shared" si="12"/>
        <v>0.23420086179047847</v>
      </c>
    </row>
    <row r="416" spans="1:18" x14ac:dyDescent="0.3">
      <c r="A416" s="11">
        <v>8</v>
      </c>
      <c r="B416" s="9" t="s">
        <v>43</v>
      </c>
      <c r="C416" s="9" t="s">
        <v>18</v>
      </c>
      <c r="D416" s="12" t="s">
        <v>58</v>
      </c>
      <c r="G416" s="11">
        <v>0.18</v>
      </c>
      <c r="H416" s="11">
        <v>6895</v>
      </c>
      <c r="I416" s="13">
        <v>58</v>
      </c>
      <c r="J416" s="11">
        <v>5.29</v>
      </c>
      <c r="M416" s="11">
        <v>32</v>
      </c>
      <c r="N416" s="11">
        <v>191.7</v>
      </c>
      <c r="O416" s="16">
        <v>132.30000000000001</v>
      </c>
      <c r="Q416" s="9">
        <v>32</v>
      </c>
      <c r="R416" s="15">
        <f t="shared" si="12"/>
        <v>0.18232804048398227</v>
      </c>
    </row>
    <row r="417" spans="1:18" x14ac:dyDescent="0.3">
      <c r="A417" s="11">
        <v>8</v>
      </c>
      <c r="B417" s="9" t="s">
        <v>43</v>
      </c>
      <c r="C417" s="9" t="s">
        <v>18</v>
      </c>
      <c r="D417" s="12" t="s">
        <v>58</v>
      </c>
      <c r="G417" s="11">
        <v>0.19</v>
      </c>
      <c r="H417" s="11">
        <v>6615</v>
      </c>
      <c r="I417" s="13">
        <v>56</v>
      </c>
      <c r="J417" s="11">
        <v>5.38</v>
      </c>
      <c r="M417" s="11">
        <v>32</v>
      </c>
      <c r="N417" s="11">
        <v>178.9</v>
      </c>
      <c r="O417" s="16">
        <v>128.6</v>
      </c>
      <c r="Q417" s="9">
        <v>32</v>
      </c>
      <c r="R417" s="15">
        <f t="shared" si="12"/>
        <v>0.19809229854629851</v>
      </c>
    </row>
    <row r="418" spans="1:18" x14ac:dyDescent="0.3">
      <c r="A418" s="11">
        <v>8</v>
      </c>
      <c r="B418" s="9" t="s">
        <v>43</v>
      </c>
      <c r="C418" s="9" t="s">
        <v>18</v>
      </c>
      <c r="D418" s="12" t="s">
        <v>58</v>
      </c>
      <c r="G418" s="11">
        <v>0.47</v>
      </c>
      <c r="H418" s="11">
        <v>5715</v>
      </c>
      <c r="I418" s="13">
        <v>51</v>
      </c>
      <c r="J418" s="11">
        <v>4.88</v>
      </c>
      <c r="M418" s="11">
        <v>32</v>
      </c>
      <c r="N418" s="11">
        <v>100.9</v>
      </c>
      <c r="O418" s="16">
        <v>115.6</v>
      </c>
      <c r="Q418" s="9">
        <v>32</v>
      </c>
      <c r="R418" s="15">
        <f t="shared" si="12"/>
        <v>0.39384977392599752</v>
      </c>
    </row>
    <row r="419" spans="1:18" x14ac:dyDescent="0.3">
      <c r="A419" s="11">
        <v>8</v>
      </c>
      <c r="B419" s="9" t="s">
        <v>43</v>
      </c>
      <c r="C419" s="9" t="s">
        <v>18</v>
      </c>
      <c r="D419" s="12" t="s">
        <v>58</v>
      </c>
      <c r="G419" s="11">
        <v>0.2</v>
      </c>
      <c r="H419" s="11">
        <v>6709</v>
      </c>
      <c r="I419" s="13">
        <v>58</v>
      </c>
      <c r="J419" s="11">
        <v>4.33</v>
      </c>
      <c r="M419" s="11">
        <v>32</v>
      </c>
      <c r="N419" s="11">
        <v>152.1</v>
      </c>
      <c r="O419" s="16">
        <v>142.4</v>
      </c>
      <c r="Q419" s="9">
        <v>32</v>
      </c>
      <c r="R419" s="15">
        <f t="shared" si="12"/>
        <v>0.24068273787085978</v>
      </c>
    </row>
    <row r="420" spans="1:18" x14ac:dyDescent="0.3">
      <c r="A420" s="11">
        <v>8</v>
      </c>
      <c r="B420" s="9" t="s">
        <v>43</v>
      </c>
      <c r="C420" s="9" t="s">
        <v>18</v>
      </c>
      <c r="D420" s="12" t="s">
        <v>58</v>
      </c>
      <c r="G420" s="11">
        <v>0.28000000000000003</v>
      </c>
      <c r="H420" s="11">
        <v>6301</v>
      </c>
      <c r="I420" s="13">
        <v>51</v>
      </c>
      <c r="J420" s="11">
        <v>5.0199999999999996</v>
      </c>
      <c r="M420" s="11">
        <v>32</v>
      </c>
      <c r="N420" s="11">
        <v>141.69999999999999</v>
      </c>
      <c r="O420" s="16">
        <v>100.9</v>
      </c>
      <c r="Q420" s="9">
        <v>32</v>
      </c>
      <c r="R420" s="15">
        <f t="shared" si="12"/>
        <v>0.26203311500794951</v>
      </c>
    </row>
    <row r="421" spans="1:18" x14ac:dyDescent="0.3">
      <c r="A421" s="11">
        <v>8</v>
      </c>
      <c r="B421" s="9" t="s">
        <v>43</v>
      </c>
      <c r="C421" s="9" t="s">
        <v>18</v>
      </c>
      <c r="D421" s="12" t="s">
        <v>58</v>
      </c>
      <c r="G421" s="11">
        <v>0.3</v>
      </c>
      <c r="H421" s="11">
        <v>6150</v>
      </c>
      <c r="I421" s="13">
        <v>57</v>
      </c>
      <c r="J421" s="11">
        <v>3.22</v>
      </c>
      <c r="M421" s="11">
        <v>32</v>
      </c>
      <c r="N421" s="11">
        <v>143.9</v>
      </c>
      <c r="O421" s="16">
        <v>152.80000000000001</v>
      </c>
      <c r="Q421" s="9">
        <v>32</v>
      </c>
      <c r="R421" s="15">
        <f t="shared" si="12"/>
        <v>0.25723321590706233</v>
      </c>
    </row>
    <row r="422" spans="1:18" x14ac:dyDescent="0.3">
      <c r="A422" s="11">
        <v>8</v>
      </c>
      <c r="B422" s="9" t="s">
        <v>43</v>
      </c>
      <c r="C422" s="9" t="s">
        <v>18</v>
      </c>
      <c r="D422" s="12" t="s">
        <v>58</v>
      </c>
      <c r="G422" s="11">
        <v>0.31</v>
      </c>
      <c r="H422" s="11">
        <v>4978</v>
      </c>
      <c r="I422" s="13">
        <v>55</v>
      </c>
      <c r="J422" s="11">
        <v>3.72</v>
      </c>
      <c r="M422" s="11">
        <v>32</v>
      </c>
      <c r="N422" s="11">
        <v>159.9</v>
      </c>
      <c r="O422" s="16">
        <v>125.1</v>
      </c>
      <c r="Q422" s="9">
        <v>32</v>
      </c>
      <c r="R422" s="15">
        <f t="shared" si="12"/>
        <v>0.2266636319966483</v>
      </c>
    </row>
    <row r="423" spans="1:18" x14ac:dyDescent="0.3">
      <c r="A423" s="11">
        <v>8</v>
      </c>
      <c r="B423" s="9" t="s">
        <v>43</v>
      </c>
      <c r="C423" s="9" t="s">
        <v>18</v>
      </c>
      <c r="D423" s="12" t="s">
        <v>58</v>
      </c>
      <c r="G423" s="11">
        <v>0.51</v>
      </c>
      <c r="H423" s="11">
        <v>2823</v>
      </c>
      <c r="I423" s="13">
        <v>40</v>
      </c>
      <c r="J423" s="11">
        <v>1.02</v>
      </c>
      <c r="M423" s="11">
        <v>32</v>
      </c>
      <c r="N423" s="13">
        <v>48</v>
      </c>
      <c r="O423" s="13">
        <v>53.3</v>
      </c>
      <c r="Q423" s="9">
        <v>32</v>
      </c>
      <c r="R423" s="15">
        <f t="shared" si="12"/>
        <v>0.96052907446013269</v>
      </c>
    </row>
    <row r="424" spans="1:18" x14ac:dyDescent="0.3">
      <c r="A424" s="11">
        <v>8</v>
      </c>
      <c r="B424" s="9" t="s">
        <v>43</v>
      </c>
      <c r="C424" s="9" t="s">
        <v>18</v>
      </c>
      <c r="D424" s="12" t="s">
        <v>58</v>
      </c>
      <c r="G424" s="11">
        <v>0.56000000000000005</v>
      </c>
      <c r="H424" s="11">
        <v>3065</v>
      </c>
      <c r="I424" s="13">
        <v>37</v>
      </c>
      <c r="J424" s="11">
        <v>0.91</v>
      </c>
      <c r="M424" s="11">
        <v>32</v>
      </c>
      <c r="N424" s="13">
        <v>28</v>
      </c>
      <c r="O424" s="13">
        <v>28.6</v>
      </c>
      <c r="Q424" s="9">
        <v>32</v>
      </c>
      <c r="R424" s="15">
        <f t="shared" si="12"/>
        <v>1.8340465840881286</v>
      </c>
    </row>
    <row r="425" spans="1:18" x14ac:dyDescent="0.3">
      <c r="A425" s="11">
        <v>8</v>
      </c>
      <c r="B425" s="9" t="s">
        <v>43</v>
      </c>
      <c r="C425" s="9" t="s">
        <v>18</v>
      </c>
      <c r="D425" s="12" t="s">
        <v>58</v>
      </c>
      <c r="G425" s="11">
        <v>0.54</v>
      </c>
      <c r="H425" s="11">
        <v>4635</v>
      </c>
      <c r="I425" s="13">
        <v>43</v>
      </c>
      <c r="J425" s="11">
        <v>1.39</v>
      </c>
      <c r="M425" s="11">
        <v>32</v>
      </c>
      <c r="N425" s="13">
        <v>58</v>
      </c>
      <c r="O425" s="13">
        <v>52.7</v>
      </c>
      <c r="Q425" s="9">
        <v>32</v>
      </c>
      <c r="R425" s="15">
        <f t="shared" si="12"/>
        <v>0.76539638680229438</v>
      </c>
    </row>
    <row r="426" spans="1:18" x14ac:dyDescent="0.3">
      <c r="A426" s="11">
        <v>8</v>
      </c>
      <c r="B426" s="9" t="s">
        <v>43</v>
      </c>
      <c r="C426" s="9" t="s">
        <v>18</v>
      </c>
      <c r="D426" s="12" t="s">
        <v>58</v>
      </c>
      <c r="G426" s="11">
        <v>0.56999999999999995</v>
      </c>
      <c r="H426" s="11">
        <v>4233</v>
      </c>
      <c r="I426" s="13">
        <v>40</v>
      </c>
      <c r="J426" s="11">
        <v>1.21</v>
      </c>
      <c r="M426" s="11">
        <v>32</v>
      </c>
      <c r="N426" s="13">
        <v>40</v>
      </c>
      <c r="O426" s="13">
        <v>23.5</v>
      </c>
      <c r="Q426" s="9">
        <v>32</v>
      </c>
      <c r="R426" s="15">
        <f t="shared" si="12"/>
        <v>1.1954406247375471</v>
      </c>
    </row>
    <row r="427" spans="1:18" x14ac:dyDescent="0.3">
      <c r="A427" s="11">
        <v>8</v>
      </c>
      <c r="B427" s="9" t="s">
        <v>43</v>
      </c>
      <c r="C427" s="9" t="s">
        <v>18</v>
      </c>
      <c r="D427" s="12" t="s">
        <v>58</v>
      </c>
      <c r="G427" s="11">
        <v>0.56999999999999995</v>
      </c>
      <c r="H427" s="11">
        <v>4490</v>
      </c>
      <c r="I427" s="13">
        <v>50</v>
      </c>
      <c r="J427" s="11">
        <v>1.67</v>
      </c>
      <c r="M427" s="11">
        <v>32</v>
      </c>
      <c r="N427" s="11">
        <v>50.2</v>
      </c>
      <c r="O427" s="13">
        <v>41.2</v>
      </c>
      <c r="Q427" s="9">
        <v>32</v>
      </c>
      <c r="R427" s="15">
        <f t="shared" si="12"/>
        <v>0.91023920984891693</v>
      </c>
    </row>
    <row r="428" spans="1:18" x14ac:dyDescent="0.3">
      <c r="A428" s="11">
        <v>8</v>
      </c>
      <c r="B428" s="9" t="s">
        <v>43</v>
      </c>
      <c r="C428" s="9" t="s">
        <v>18</v>
      </c>
      <c r="D428" s="12" t="s">
        <v>58</v>
      </c>
      <c r="G428" s="11">
        <v>0.55000000000000004</v>
      </c>
      <c r="H428" s="11">
        <v>4230</v>
      </c>
      <c r="I428" s="13">
        <v>42</v>
      </c>
      <c r="J428" s="11">
        <v>1.31</v>
      </c>
      <c r="M428" s="11">
        <v>32</v>
      </c>
      <c r="N428" s="11">
        <v>53.6</v>
      </c>
      <c r="O428" s="13">
        <v>33.700000000000003</v>
      </c>
      <c r="Q428" s="9">
        <v>32</v>
      </c>
      <c r="R428" s="15">
        <f t="shared" si="12"/>
        <v>0.84139950535934371</v>
      </c>
    </row>
    <row r="429" spans="1:18" x14ac:dyDescent="0.3">
      <c r="A429" s="11">
        <v>8</v>
      </c>
      <c r="B429" s="9" t="s">
        <v>43</v>
      </c>
      <c r="C429" s="9" t="s">
        <v>18</v>
      </c>
      <c r="D429" s="12" t="s">
        <v>58</v>
      </c>
      <c r="G429" s="11">
        <v>0.48</v>
      </c>
      <c r="H429" s="11">
        <v>4003</v>
      </c>
      <c r="I429" s="13">
        <v>39</v>
      </c>
      <c r="J429" s="11">
        <v>1.02</v>
      </c>
      <c r="M429" s="11">
        <v>32</v>
      </c>
      <c r="N429" s="13">
        <v>33</v>
      </c>
      <c r="O429" s="13">
        <v>22</v>
      </c>
      <c r="Q429" s="9">
        <v>32</v>
      </c>
      <c r="R429" s="15">
        <f t="shared" si="12"/>
        <v>1.5058554051149298</v>
      </c>
    </row>
    <row r="430" spans="1:18" x14ac:dyDescent="0.3">
      <c r="A430" s="11">
        <v>8</v>
      </c>
      <c r="B430" s="9" t="s">
        <v>43</v>
      </c>
      <c r="C430" s="9" t="s">
        <v>18</v>
      </c>
      <c r="D430" s="12" t="s">
        <v>58</v>
      </c>
      <c r="G430" s="11">
        <v>0.52</v>
      </c>
      <c r="H430" s="11">
        <v>3268</v>
      </c>
      <c r="I430" s="13">
        <v>38</v>
      </c>
      <c r="J430" s="11">
        <v>0.89</v>
      </c>
      <c r="M430" s="11">
        <v>32</v>
      </c>
      <c r="N430" s="13">
        <v>35</v>
      </c>
      <c r="O430" s="13">
        <v>25.7</v>
      </c>
      <c r="Q430" s="9">
        <v>32</v>
      </c>
      <c r="R430" s="15">
        <f t="shared" si="12"/>
        <v>1.4031960283392482</v>
      </c>
    </row>
    <row r="431" spans="1:18" x14ac:dyDescent="0.3">
      <c r="A431" s="11">
        <v>8</v>
      </c>
      <c r="B431" s="9" t="s">
        <v>43</v>
      </c>
      <c r="C431" s="9" t="s">
        <v>18</v>
      </c>
      <c r="D431" s="12" t="s">
        <v>58</v>
      </c>
      <c r="G431" s="11">
        <v>0.5</v>
      </c>
      <c r="H431" s="11">
        <v>4480</v>
      </c>
      <c r="I431" s="13">
        <v>46</v>
      </c>
      <c r="J431" s="11">
        <v>1.33</v>
      </c>
      <c r="M431" s="11">
        <v>32</v>
      </c>
      <c r="N431" s="11">
        <v>71.5</v>
      </c>
      <c r="O431" s="13">
        <v>65.3</v>
      </c>
      <c r="Q431" s="9">
        <v>32</v>
      </c>
      <c r="R431" s="15">
        <f t="shared" si="12"/>
        <v>0.59543279359918988</v>
      </c>
    </row>
    <row r="432" spans="1:18" x14ac:dyDescent="0.3">
      <c r="A432" s="11">
        <v>8</v>
      </c>
      <c r="B432" s="9" t="s">
        <v>43</v>
      </c>
      <c r="C432" s="9" t="s">
        <v>18</v>
      </c>
      <c r="D432" s="12" t="s">
        <v>58</v>
      </c>
      <c r="G432" s="11">
        <v>0.51</v>
      </c>
      <c r="H432" s="11">
        <v>4108</v>
      </c>
      <c r="I432" s="13">
        <v>48</v>
      </c>
      <c r="J432" s="11">
        <v>1.34</v>
      </c>
      <c r="M432" s="11">
        <v>32</v>
      </c>
      <c r="N432" s="11">
        <v>56.5</v>
      </c>
      <c r="O432" s="13">
        <v>55.3</v>
      </c>
      <c r="Q432" s="9">
        <v>32</v>
      </c>
      <c r="R432" s="15">
        <f t="shared" si="12"/>
        <v>0.78984498065524844</v>
      </c>
    </row>
    <row r="433" spans="1:18" x14ac:dyDescent="0.3">
      <c r="A433" s="11">
        <v>8</v>
      </c>
      <c r="B433" s="9" t="s">
        <v>43</v>
      </c>
      <c r="C433" s="9" t="s">
        <v>18</v>
      </c>
      <c r="D433" s="12" t="s">
        <v>58</v>
      </c>
      <c r="G433" s="11">
        <v>0.47</v>
      </c>
      <c r="H433" s="11">
        <v>5250</v>
      </c>
      <c r="I433" s="13">
        <v>46</v>
      </c>
      <c r="J433" s="11">
        <v>2.78</v>
      </c>
      <c r="M433" s="11">
        <v>32</v>
      </c>
      <c r="N433" s="13">
        <v>96</v>
      </c>
      <c r="O433" s="13">
        <v>73</v>
      </c>
      <c r="Q433" s="9">
        <v>32</v>
      </c>
      <c r="R433" s="15">
        <f t="shared" si="12"/>
        <v>0.41809456341678697</v>
      </c>
    </row>
    <row r="434" spans="1:18" x14ac:dyDescent="0.3">
      <c r="A434" s="11">
        <v>8</v>
      </c>
      <c r="B434" s="9" t="s">
        <v>43</v>
      </c>
      <c r="C434" s="9" t="s">
        <v>18</v>
      </c>
      <c r="D434" s="12" t="s">
        <v>58</v>
      </c>
      <c r="G434" s="11">
        <v>0.47</v>
      </c>
      <c r="H434" s="11">
        <v>4530</v>
      </c>
      <c r="I434" s="13">
        <v>51</v>
      </c>
      <c r="J434" s="11">
        <v>2.4300000000000002</v>
      </c>
      <c r="M434" s="11">
        <v>32</v>
      </c>
      <c r="N434" s="11">
        <v>87.4</v>
      </c>
      <c r="O434" s="13">
        <v>61.9</v>
      </c>
      <c r="Q434" s="9">
        <v>32</v>
      </c>
      <c r="R434" s="15">
        <f t="shared" ref="R434:R440" si="13">100*N434^-1.2</f>
        <v>0.46793580877657615</v>
      </c>
    </row>
    <row r="435" spans="1:18" x14ac:dyDescent="0.3">
      <c r="A435" s="11">
        <v>8</v>
      </c>
      <c r="B435" s="9" t="s">
        <v>43</v>
      </c>
      <c r="C435" s="9" t="s">
        <v>18</v>
      </c>
      <c r="D435" s="12" t="s">
        <v>58</v>
      </c>
      <c r="G435" s="11">
        <v>0.45</v>
      </c>
      <c r="H435" s="11">
        <v>4876</v>
      </c>
      <c r="I435" s="13">
        <v>48</v>
      </c>
      <c r="J435" s="11">
        <v>3.23</v>
      </c>
      <c r="M435" s="11">
        <v>32</v>
      </c>
      <c r="N435" s="11">
        <v>95.2</v>
      </c>
      <c r="O435" s="13">
        <v>78.3</v>
      </c>
      <c r="Q435" s="9">
        <v>32</v>
      </c>
      <c r="R435" s="15">
        <f t="shared" si="13"/>
        <v>0.4223141780624966</v>
      </c>
    </row>
    <row r="436" spans="1:18" x14ac:dyDescent="0.3">
      <c r="A436" s="11">
        <v>8</v>
      </c>
      <c r="B436" s="9" t="s">
        <v>43</v>
      </c>
      <c r="C436" s="9" t="s">
        <v>18</v>
      </c>
      <c r="D436" s="12" t="s">
        <v>58</v>
      </c>
      <c r="G436" s="11">
        <v>0.5</v>
      </c>
      <c r="H436" s="11">
        <v>5463</v>
      </c>
      <c r="I436" s="13">
        <v>37</v>
      </c>
      <c r="J436" s="11">
        <v>4.2300000000000004</v>
      </c>
      <c r="M436" s="11">
        <v>32</v>
      </c>
      <c r="N436" s="11">
        <v>116.8</v>
      </c>
      <c r="O436" s="13">
        <v>98.7</v>
      </c>
      <c r="Q436" s="9">
        <v>32</v>
      </c>
      <c r="R436" s="15">
        <f t="shared" si="13"/>
        <v>0.33042172083013316</v>
      </c>
    </row>
    <row r="437" spans="1:18" x14ac:dyDescent="0.3">
      <c r="A437" s="11">
        <v>8</v>
      </c>
      <c r="B437" s="9" t="s">
        <v>43</v>
      </c>
      <c r="C437" s="9" t="s">
        <v>18</v>
      </c>
      <c r="D437" s="12" t="s">
        <v>58</v>
      </c>
      <c r="G437" s="11">
        <v>0.48</v>
      </c>
      <c r="H437" s="11">
        <v>5520</v>
      </c>
      <c r="I437" s="13">
        <v>44</v>
      </c>
      <c r="J437" s="11">
        <v>4.0199999999999996</v>
      </c>
      <c r="M437" s="11">
        <v>32</v>
      </c>
      <c r="N437" s="13">
        <v>107</v>
      </c>
      <c r="O437" s="16">
        <v>109.2</v>
      </c>
      <c r="Q437" s="9">
        <v>32</v>
      </c>
      <c r="R437" s="15">
        <f t="shared" si="13"/>
        <v>0.3670620339532274</v>
      </c>
    </row>
    <row r="438" spans="1:18" x14ac:dyDescent="0.3">
      <c r="A438" s="11">
        <v>8</v>
      </c>
      <c r="B438" s="9" t="s">
        <v>43</v>
      </c>
      <c r="C438" s="9" t="s">
        <v>18</v>
      </c>
      <c r="D438" s="12" t="s">
        <v>58</v>
      </c>
      <c r="G438" s="11">
        <v>0.49</v>
      </c>
      <c r="H438" s="11">
        <v>5270</v>
      </c>
      <c r="I438" s="13">
        <v>49</v>
      </c>
      <c r="J438" s="11">
        <v>3.89</v>
      </c>
      <c r="M438" s="11">
        <v>32</v>
      </c>
      <c r="N438" s="11">
        <v>105.7</v>
      </c>
      <c r="O438" s="13">
        <v>85.6</v>
      </c>
      <c r="Q438" s="9">
        <v>32</v>
      </c>
      <c r="R438" s="15">
        <f t="shared" si="13"/>
        <v>0.37248605225907949</v>
      </c>
    </row>
    <row r="439" spans="1:18" x14ac:dyDescent="0.3">
      <c r="A439" s="11">
        <v>8</v>
      </c>
      <c r="B439" s="9" t="s">
        <v>43</v>
      </c>
      <c r="C439" s="9" t="s">
        <v>18</v>
      </c>
      <c r="D439" s="12" t="s">
        <v>58</v>
      </c>
      <c r="G439" s="11">
        <v>0.5</v>
      </c>
      <c r="H439" s="11">
        <v>5109</v>
      </c>
      <c r="I439" s="13">
        <v>53</v>
      </c>
      <c r="J439" s="11">
        <v>3.67</v>
      </c>
      <c r="M439" s="11">
        <v>32</v>
      </c>
      <c r="N439" s="11">
        <v>106.8</v>
      </c>
      <c r="O439" s="13">
        <v>90.5</v>
      </c>
      <c r="Q439" s="9">
        <v>32</v>
      </c>
      <c r="R439" s="15">
        <f t="shared" si="13"/>
        <v>0.36788704684730478</v>
      </c>
    </row>
    <row r="440" spans="1:18" x14ac:dyDescent="0.3">
      <c r="A440" s="11">
        <v>8</v>
      </c>
      <c r="B440" s="9" t="s">
        <v>43</v>
      </c>
      <c r="C440" s="9" t="s">
        <v>18</v>
      </c>
      <c r="D440" s="12" t="s">
        <v>58</v>
      </c>
      <c r="G440" s="11">
        <v>0.51</v>
      </c>
      <c r="H440" s="11">
        <v>4659</v>
      </c>
      <c r="I440" s="13">
        <v>47</v>
      </c>
      <c r="J440" s="11">
        <v>2.89</v>
      </c>
      <c r="M440" s="11">
        <v>32</v>
      </c>
      <c r="N440" s="11">
        <v>82.2</v>
      </c>
      <c r="O440" s="13">
        <v>73.400000000000006</v>
      </c>
      <c r="Q440" s="9">
        <v>32</v>
      </c>
      <c r="R440" s="15">
        <f t="shared" si="13"/>
        <v>0.50367897083507351</v>
      </c>
    </row>
    <row r="441" spans="1:18" x14ac:dyDescent="0.3">
      <c r="A441" s="11">
        <v>9</v>
      </c>
      <c r="C441" s="9" t="s">
        <v>18</v>
      </c>
      <c r="D441" s="12" t="s">
        <v>58</v>
      </c>
      <c r="E441" s="11">
        <v>2.69</v>
      </c>
      <c r="F441" s="13">
        <f t="shared" ref="F441:F480" si="14">E441*9.81</f>
        <v>26.3889</v>
      </c>
      <c r="G441" s="11">
        <v>0.98</v>
      </c>
      <c r="I441" s="11">
        <v>64.67</v>
      </c>
      <c r="M441" s="11">
        <v>32</v>
      </c>
      <c r="N441" s="11">
        <v>196.45</v>
      </c>
      <c r="O441" s="13">
        <v>53.19</v>
      </c>
      <c r="Q441" s="9">
        <v>32</v>
      </c>
      <c r="R441" s="15"/>
    </row>
    <row r="442" spans="1:18" x14ac:dyDescent="0.3">
      <c r="A442" s="11">
        <v>9</v>
      </c>
      <c r="C442" s="9" t="s">
        <v>18</v>
      </c>
      <c r="D442" s="12" t="s">
        <v>58</v>
      </c>
      <c r="E442" s="11">
        <v>2.68</v>
      </c>
      <c r="F442" s="13">
        <f t="shared" si="14"/>
        <v>26.290800000000004</v>
      </c>
      <c r="G442" s="11">
        <v>1.63</v>
      </c>
      <c r="I442" s="11">
        <v>62.83</v>
      </c>
      <c r="M442" s="11">
        <v>32</v>
      </c>
      <c r="N442" s="11">
        <v>160.19999999999999</v>
      </c>
      <c r="O442" s="13">
        <v>51.7</v>
      </c>
      <c r="Q442" s="9">
        <v>32</v>
      </c>
      <c r="R442" s="15"/>
    </row>
    <row r="443" spans="1:18" x14ac:dyDescent="0.3">
      <c r="A443" s="11">
        <v>9</v>
      </c>
      <c r="C443" s="9" t="s">
        <v>18</v>
      </c>
      <c r="D443" s="12" t="s">
        <v>58</v>
      </c>
      <c r="E443" s="11">
        <v>2.63</v>
      </c>
      <c r="F443" s="13">
        <f t="shared" si="14"/>
        <v>25.8003</v>
      </c>
      <c r="G443" s="11">
        <v>1.17</v>
      </c>
      <c r="I443" s="11">
        <v>62.6</v>
      </c>
      <c r="M443" s="11">
        <v>32</v>
      </c>
      <c r="N443" s="11">
        <v>157.22</v>
      </c>
      <c r="O443" s="13">
        <v>51.05</v>
      </c>
      <c r="Q443" s="9">
        <v>32</v>
      </c>
      <c r="R443" s="15"/>
    </row>
    <row r="444" spans="1:18" x14ac:dyDescent="0.3">
      <c r="A444" s="11">
        <v>9</v>
      </c>
      <c r="C444" s="9" t="s">
        <v>18</v>
      </c>
      <c r="D444" s="12" t="s">
        <v>58</v>
      </c>
      <c r="E444" s="11">
        <v>2.65</v>
      </c>
      <c r="F444" s="13">
        <f t="shared" si="14"/>
        <v>25.996500000000001</v>
      </c>
      <c r="G444" s="11">
        <v>1.99</v>
      </c>
      <c r="I444" s="11">
        <v>61.75</v>
      </c>
      <c r="M444" s="11">
        <v>32</v>
      </c>
      <c r="N444" s="11">
        <v>155.69999999999999</v>
      </c>
      <c r="O444" s="13">
        <v>47.33</v>
      </c>
      <c r="Q444" s="9">
        <v>32</v>
      </c>
      <c r="R444" s="15"/>
    </row>
    <row r="445" spans="1:18" x14ac:dyDescent="0.3">
      <c r="A445" s="11">
        <v>9</v>
      </c>
      <c r="C445" s="9" t="s">
        <v>18</v>
      </c>
      <c r="D445" s="12" t="s">
        <v>58</v>
      </c>
      <c r="E445" s="11">
        <v>2.57</v>
      </c>
      <c r="F445" s="13">
        <f t="shared" si="14"/>
        <v>25.2117</v>
      </c>
      <c r="G445" s="11">
        <v>3.13</v>
      </c>
      <c r="I445" s="11">
        <v>61.42</v>
      </c>
      <c r="M445" s="11">
        <v>32</v>
      </c>
      <c r="N445" s="11">
        <v>148.36000000000001</v>
      </c>
      <c r="O445" s="13">
        <v>50</v>
      </c>
      <c r="Q445" s="9">
        <v>32</v>
      </c>
      <c r="R445" s="15"/>
    </row>
    <row r="446" spans="1:18" x14ac:dyDescent="0.3">
      <c r="A446" s="11">
        <v>9</v>
      </c>
      <c r="C446" s="9" t="s">
        <v>18</v>
      </c>
      <c r="D446" s="12" t="s">
        <v>58</v>
      </c>
      <c r="E446" s="11">
        <v>2.66</v>
      </c>
      <c r="F446" s="13">
        <f t="shared" si="14"/>
        <v>26.094600000000003</v>
      </c>
      <c r="G446" s="11">
        <v>0.98</v>
      </c>
      <c r="I446" s="11">
        <v>65.760000000000005</v>
      </c>
      <c r="M446" s="11">
        <v>32</v>
      </c>
      <c r="N446" s="11">
        <v>136.15</v>
      </c>
      <c r="O446" s="13">
        <v>45.57</v>
      </c>
      <c r="Q446" s="9">
        <v>32</v>
      </c>
      <c r="R446" s="15"/>
    </row>
    <row r="447" spans="1:18" x14ac:dyDescent="0.3">
      <c r="A447" s="11">
        <v>9</v>
      </c>
      <c r="C447" s="9" t="s">
        <v>18</v>
      </c>
      <c r="D447" s="12" t="s">
        <v>58</v>
      </c>
      <c r="E447" s="11">
        <v>2.59</v>
      </c>
      <c r="F447" s="13">
        <f t="shared" si="14"/>
        <v>25.407900000000001</v>
      </c>
      <c r="G447" s="11">
        <v>1.1200000000000001</v>
      </c>
      <c r="I447" s="11">
        <v>61.84</v>
      </c>
      <c r="M447" s="11">
        <v>32</v>
      </c>
      <c r="N447" s="11">
        <v>133.55000000000001</v>
      </c>
      <c r="O447" s="13">
        <v>46.7</v>
      </c>
      <c r="Q447" s="9">
        <v>32</v>
      </c>
      <c r="R447" s="15"/>
    </row>
    <row r="448" spans="1:18" x14ac:dyDescent="0.3">
      <c r="A448" s="11">
        <v>9</v>
      </c>
      <c r="C448" s="9" t="s">
        <v>18</v>
      </c>
      <c r="D448" s="12" t="s">
        <v>58</v>
      </c>
      <c r="E448" s="11">
        <v>2.62</v>
      </c>
      <c r="F448" s="13">
        <f t="shared" si="14"/>
        <v>25.702200000000001</v>
      </c>
      <c r="G448" s="11">
        <v>2.1</v>
      </c>
      <c r="I448" s="11">
        <v>61.84</v>
      </c>
      <c r="M448" s="11">
        <v>32</v>
      </c>
      <c r="N448" s="11">
        <v>123.25</v>
      </c>
      <c r="O448" s="13">
        <v>45.65</v>
      </c>
      <c r="Q448" s="9">
        <v>32</v>
      </c>
      <c r="R448" s="15"/>
    </row>
    <row r="449" spans="1:18" x14ac:dyDescent="0.3">
      <c r="A449" s="11">
        <v>9</v>
      </c>
      <c r="C449" s="9" t="s">
        <v>18</v>
      </c>
      <c r="D449" s="12" t="s">
        <v>58</v>
      </c>
      <c r="E449" s="11">
        <v>2.63</v>
      </c>
      <c r="F449" s="13">
        <f t="shared" si="14"/>
        <v>25.8003</v>
      </c>
      <c r="G449" s="11">
        <v>1</v>
      </c>
      <c r="I449" s="11">
        <v>62.13</v>
      </c>
      <c r="M449" s="11">
        <v>32</v>
      </c>
      <c r="N449" s="11">
        <v>139.44999999999999</v>
      </c>
      <c r="O449" s="13">
        <v>47.62</v>
      </c>
      <c r="Q449" s="9">
        <v>32</v>
      </c>
      <c r="R449" s="15"/>
    </row>
    <row r="450" spans="1:18" x14ac:dyDescent="0.3">
      <c r="A450" s="11">
        <v>9</v>
      </c>
      <c r="C450" s="9" t="s">
        <v>18</v>
      </c>
      <c r="D450" s="12" t="s">
        <v>58</v>
      </c>
      <c r="E450" s="11">
        <v>2.62</v>
      </c>
      <c r="F450" s="13">
        <f t="shared" si="14"/>
        <v>25.702200000000001</v>
      </c>
      <c r="G450" s="11">
        <v>1.42</v>
      </c>
      <c r="I450" s="11">
        <v>60.43</v>
      </c>
      <c r="M450" s="11">
        <v>32</v>
      </c>
      <c r="N450" s="11">
        <v>121.4</v>
      </c>
      <c r="O450" s="13">
        <v>43.3</v>
      </c>
      <c r="Q450" s="9">
        <v>32</v>
      </c>
      <c r="R450" s="15"/>
    </row>
    <row r="451" spans="1:18" x14ac:dyDescent="0.3">
      <c r="A451" s="11">
        <v>9</v>
      </c>
      <c r="C451" s="9" t="s">
        <v>18</v>
      </c>
      <c r="D451" s="12" t="s">
        <v>58</v>
      </c>
      <c r="E451" s="11">
        <v>2.58</v>
      </c>
      <c r="F451" s="13">
        <f t="shared" si="14"/>
        <v>25.309800000000003</v>
      </c>
      <c r="G451" s="11">
        <v>1.66</v>
      </c>
      <c r="I451" s="11">
        <v>60.24</v>
      </c>
      <c r="M451" s="11">
        <v>32</v>
      </c>
      <c r="N451" s="11">
        <v>116.3</v>
      </c>
      <c r="O451" s="13">
        <v>42.9</v>
      </c>
      <c r="Q451" s="9">
        <v>32</v>
      </c>
      <c r="R451" s="15"/>
    </row>
    <row r="452" spans="1:18" x14ac:dyDescent="0.3">
      <c r="A452" s="11">
        <v>9</v>
      </c>
      <c r="C452" s="9" t="s">
        <v>18</v>
      </c>
      <c r="D452" s="12" t="s">
        <v>58</v>
      </c>
      <c r="E452" s="11">
        <v>2.57</v>
      </c>
      <c r="F452" s="13">
        <f t="shared" si="14"/>
        <v>25.2117</v>
      </c>
      <c r="G452" s="11">
        <v>2.86</v>
      </c>
      <c r="I452" s="11">
        <v>60.48</v>
      </c>
      <c r="M452" s="11">
        <v>32</v>
      </c>
      <c r="N452" s="11">
        <v>106.34</v>
      </c>
      <c r="O452" s="13">
        <v>31.79</v>
      </c>
      <c r="Q452" s="9">
        <v>32</v>
      </c>
      <c r="R452" s="15"/>
    </row>
    <row r="453" spans="1:18" x14ac:dyDescent="0.3">
      <c r="A453" s="11">
        <v>9</v>
      </c>
      <c r="C453" s="9" t="s">
        <v>18</v>
      </c>
      <c r="D453" s="12" t="s">
        <v>58</v>
      </c>
      <c r="E453" s="11">
        <v>2.65</v>
      </c>
      <c r="F453" s="13">
        <f t="shared" si="14"/>
        <v>25.996500000000001</v>
      </c>
      <c r="G453" s="11">
        <v>1.83</v>
      </c>
      <c r="I453" s="11">
        <v>61.4</v>
      </c>
      <c r="M453" s="11">
        <v>32</v>
      </c>
      <c r="N453" s="11">
        <v>88.2</v>
      </c>
      <c r="O453" s="13">
        <v>28.36</v>
      </c>
      <c r="Q453" s="9">
        <v>32</v>
      </c>
      <c r="R453" s="15"/>
    </row>
    <row r="454" spans="1:18" x14ac:dyDescent="0.3">
      <c r="A454" s="11">
        <v>9</v>
      </c>
      <c r="C454" s="9" t="s">
        <v>18</v>
      </c>
      <c r="D454" s="12" t="s">
        <v>58</v>
      </c>
      <c r="E454" s="11">
        <v>2.62</v>
      </c>
      <c r="F454" s="13">
        <f t="shared" si="14"/>
        <v>25.702200000000001</v>
      </c>
      <c r="G454" s="11">
        <v>1.84</v>
      </c>
      <c r="I454" s="11">
        <v>59.53</v>
      </c>
      <c r="M454" s="11">
        <v>32</v>
      </c>
      <c r="N454" s="11">
        <v>83.13</v>
      </c>
      <c r="O454" s="13">
        <v>21.92</v>
      </c>
      <c r="Q454" s="9">
        <v>32</v>
      </c>
      <c r="R454" s="15"/>
    </row>
    <row r="455" spans="1:18" x14ac:dyDescent="0.3">
      <c r="A455" s="11">
        <v>9</v>
      </c>
      <c r="C455" s="9" t="s">
        <v>18</v>
      </c>
      <c r="D455" s="12" t="s">
        <v>58</v>
      </c>
      <c r="E455" s="11">
        <v>2.4900000000000002</v>
      </c>
      <c r="F455" s="13">
        <f t="shared" si="14"/>
        <v>24.426900000000003</v>
      </c>
      <c r="G455" s="11">
        <v>3.92</v>
      </c>
      <c r="I455" s="11">
        <v>58.02</v>
      </c>
      <c r="M455" s="11">
        <v>32</v>
      </c>
      <c r="N455" s="11">
        <v>68.209999999999994</v>
      </c>
      <c r="O455" s="13">
        <v>25.32</v>
      </c>
      <c r="Q455" s="9">
        <v>32</v>
      </c>
      <c r="R455" s="15"/>
    </row>
    <row r="456" spans="1:18" x14ac:dyDescent="0.3">
      <c r="A456" s="11">
        <v>9</v>
      </c>
      <c r="C456" s="9" t="s">
        <v>18</v>
      </c>
      <c r="D456" s="12" t="s">
        <v>58</v>
      </c>
      <c r="E456" s="11">
        <v>2.59</v>
      </c>
      <c r="F456" s="13">
        <f t="shared" si="14"/>
        <v>25.407900000000001</v>
      </c>
      <c r="G456" s="11">
        <v>2.87</v>
      </c>
      <c r="I456" s="11">
        <v>52.74</v>
      </c>
      <c r="M456" s="11">
        <v>32</v>
      </c>
      <c r="N456" s="11">
        <v>59.36</v>
      </c>
      <c r="O456" s="13">
        <v>24.24</v>
      </c>
      <c r="Q456" s="9">
        <v>32</v>
      </c>
      <c r="R456" s="15"/>
    </row>
    <row r="457" spans="1:18" x14ac:dyDescent="0.3">
      <c r="A457" s="11">
        <v>9</v>
      </c>
      <c r="C457" s="9" t="s">
        <v>18</v>
      </c>
      <c r="D457" s="12" t="s">
        <v>58</v>
      </c>
      <c r="E457" s="11">
        <v>2.57</v>
      </c>
      <c r="F457" s="13">
        <f t="shared" si="14"/>
        <v>25.2117</v>
      </c>
      <c r="G457" s="11">
        <v>3.13</v>
      </c>
      <c r="I457" s="11">
        <v>49.15</v>
      </c>
      <c r="M457" s="11">
        <v>32</v>
      </c>
      <c r="N457" s="11">
        <v>53.19</v>
      </c>
      <c r="O457" s="13">
        <v>18.93</v>
      </c>
      <c r="Q457" s="9">
        <v>32</v>
      </c>
      <c r="R457" s="15"/>
    </row>
    <row r="458" spans="1:18" x14ac:dyDescent="0.3">
      <c r="A458" s="11">
        <v>9</v>
      </c>
      <c r="C458" s="9" t="s">
        <v>18</v>
      </c>
      <c r="D458" s="12" t="s">
        <v>58</v>
      </c>
      <c r="E458" s="11">
        <v>2.57</v>
      </c>
      <c r="F458" s="13">
        <f t="shared" si="14"/>
        <v>25.2117</v>
      </c>
      <c r="G458" s="11">
        <v>3.03</v>
      </c>
      <c r="I458" s="11">
        <v>43.29</v>
      </c>
      <c r="M458" s="11">
        <v>32</v>
      </c>
      <c r="N458" s="11">
        <v>45.67</v>
      </c>
      <c r="O458" s="13">
        <v>16.920000000000002</v>
      </c>
      <c r="Q458" s="9">
        <v>32</v>
      </c>
      <c r="R458" s="15"/>
    </row>
    <row r="459" spans="1:18" x14ac:dyDescent="0.3">
      <c r="A459" s="11">
        <v>9</v>
      </c>
      <c r="C459" s="9" t="s">
        <v>18</v>
      </c>
      <c r="D459" s="12" t="s">
        <v>58</v>
      </c>
      <c r="E459" s="11">
        <v>2.42</v>
      </c>
      <c r="F459" s="13">
        <f t="shared" si="14"/>
        <v>23.740200000000002</v>
      </c>
      <c r="G459" s="11">
        <v>6.66</v>
      </c>
      <c r="I459" s="11">
        <v>42.45</v>
      </c>
      <c r="M459" s="11">
        <v>32</v>
      </c>
      <c r="N459" s="11">
        <v>32.159999999999997</v>
      </c>
      <c r="O459" s="13">
        <v>7.02</v>
      </c>
      <c r="Q459" s="9">
        <v>32</v>
      </c>
      <c r="R459" s="15"/>
    </row>
    <row r="460" spans="1:18" x14ac:dyDescent="0.3">
      <c r="A460" s="11">
        <v>9</v>
      </c>
      <c r="C460" s="9" t="s">
        <v>18</v>
      </c>
      <c r="D460" s="12" t="s">
        <v>58</v>
      </c>
      <c r="E460" s="11">
        <v>2.36</v>
      </c>
      <c r="F460" s="13">
        <f t="shared" si="14"/>
        <v>23.151599999999998</v>
      </c>
      <c r="G460" s="11">
        <v>7.57</v>
      </c>
      <c r="I460" s="11">
        <v>39.94</v>
      </c>
      <c r="M460" s="11">
        <v>32</v>
      </c>
      <c r="N460" s="11">
        <v>31.14</v>
      </c>
      <c r="O460" s="13">
        <v>16.260000000000002</v>
      </c>
      <c r="Q460" s="9">
        <v>32</v>
      </c>
      <c r="R460" s="15"/>
    </row>
    <row r="461" spans="1:18" x14ac:dyDescent="0.3">
      <c r="A461" s="11">
        <v>9</v>
      </c>
      <c r="C461" s="9" t="s">
        <v>18</v>
      </c>
      <c r="D461" s="12" t="s">
        <v>58</v>
      </c>
      <c r="E461" s="11">
        <v>2.4700000000000002</v>
      </c>
      <c r="F461" s="13">
        <f t="shared" si="14"/>
        <v>24.230700000000002</v>
      </c>
      <c r="G461" s="11">
        <v>5.93</v>
      </c>
      <c r="I461" s="11">
        <v>48.86</v>
      </c>
      <c r="M461" s="11">
        <v>32</v>
      </c>
      <c r="N461" s="11">
        <v>26.83</v>
      </c>
      <c r="O461" s="13">
        <v>12.2</v>
      </c>
      <c r="Q461" s="9">
        <v>32</v>
      </c>
      <c r="R461" s="15"/>
    </row>
    <row r="462" spans="1:18" x14ac:dyDescent="0.3">
      <c r="A462" s="11">
        <v>9</v>
      </c>
      <c r="C462" s="9" t="s">
        <v>18</v>
      </c>
      <c r="D462" s="12" t="s">
        <v>58</v>
      </c>
      <c r="E462" s="11">
        <v>2.46</v>
      </c>
      <c r="F462" s="13">
        <f t="shared" si="14"/>
        <v>24.1326</v>
      </c>
      <c r="G462" s="11">
        <v>6.37</v>
      </c>
      <c r="I462" s="11">
        <v>35.01</v>
      </c>
      <c r="M462" s="11">
        <v>32</v>
      </c>
      <c r="N462" s="11">
        <v>24.35</v>
      </c>
      <c r="O462" s="13">
        <v>15.82</v>
      </c>
      <c r="Q462" s="9">
        <v>32</v>
      </c>
      <c r="R462" s="15"/>
    </row>
    <row r="463" spans="1:18" x14ac:dyDescent="0.3">
      <c r="A463" s="11">
        <v>9</v>
      </c>
      <c r="C463" s="9" t="s">
        <v>18</v>
      </c>
      <c r="D463" s="12" t="s">
        <v>58</v>
      </c>
      <c r="E463" s="11">
        <v>2.42</v>
      </c>
      <c r="F463" s="13">
        <f t="shared" si="14"/>
        <v>23.740200000000002</v>
      </c>
      <c r="G463" s="11">
        <v>8.23</v>
      </c>
      <c r="I463" s="11">
        <v>34.909999999999997</v>
      </c>
      <c r="M463" s="11">
        <v>32</v>
      </c>
      <c r="N463" s="11">
        <v>22.96</v>
      </c>
      <c r="O463" s="13">
        <v>6.99</v>
      </c>
      <c r="Q463" s="9">
        <v>32</v>
      </c>
      <c r="R463" s="15"/>
    </row>
    <row r="464" spans="1:18" x14ac:dyDescent="0.3">
      <c r="A464" s="11">
        <v>9</v>
      </c>
      <c r="C464" s="9" t="s">
        <v>18</v>
      </c>
      <c r="D464" s="12" t="s">
        <v>58</v>
      </c>
      <c r="E464" s="11">
        <v>2.41</v>
      </c>
      <c r="F464" s="13">
        <f t="shared" si="14"/>
        <v>23.642100000000003</v>
      </c>
      <c r="G464" s="11">
        <v>9.08</v>
      </c>
      <c r="I464" s="11">
        <v>33.43</v>
      </c>
      <c r="M464" s="11">
        <v>32</v>
      </c>
      <c r="N464" s="11">
        <v>22.32</v>
      </c>
      <c r="O464" s="13">
        <v>5.22</v>
      </c>
      <c r="Q464" s="9">
        <v>32</v>
      </c>
      <c r="R464" s="15"/>
    </row>
    <row r="465" spans="1:18" x14ac:dyDescent="0.3">
      <c r="A465" s="11">
        <v>9</v>
      </c>
      <c r="C465" s="9" t="s">
        <v>18</v>
      </c>
      <c r="D465" s="12" t="s">
        <v>58</v>
      </c>
      <c r="E465" s="11">
        <v>2.52</v>
      </c>
      <c r="F465" s="13">
        <f t="shared" si="14"/>
        <v>24.721200000000003</v>
      </c>
      <c r="G465" s="11">
        <v>6.58</v>
      </c>
      <c r="I465" s="11">
        <v>43.99</v>
      </c>
      <c r="M465" s="11">
        <v>32</v>
      </c>
      <c r="N465" s="11">
        <v>14.7</v>
      </c>
      <c r="O465" s="13">
        <v>13.18</v>
      </c>
      <c r="Q465" s="9">
        <v>32</v>
      </c>
      <c r="R465" s="15"/>
    </row>
    <row r="466" spans="1:18" x14ac:dyDescent="0.3">
      <c r="A466" s="11">
        <v>9</v>
      </c>
      <c r="C466" s="9" t="s">
        <v>18</v>
      </c>
      <c r="D466" s="12" t="s">
        <v>58</v>
      </c>
      <c r="E466" s="11">
        <v>2.52</v>
      </c>
      <c r="F466" s="13">
        <f t="shared" si="14"/>
        <v>24.721200000000003</v>
      </c>
      <c r="G466" s="11">
        <v>9.8800000000000008</v>
      </c>
      <c r="I466" s="11">
        <v>43.65</v>
      </c>
      <c r="M466" s="11">
        <v>32</v>
      </c>
      <c r="N466" s="11">
        <v>13.66</v>
      </c>
      <c r="O466" s="13">
        <v>6.06</v>
      </c>
      <c r="Q466" s="9">
        <v>32</v>
      </c>
      <c r="R466" s="15"/>
    </row>
    <row r="467" spans="1:18" x14ac:dyDescent="0.3">
      <c r="A467" s="11">
        <v>9</v>
      </c>
      <c r="C467" s="9" t="s">
        <v>18</v>
      </c>
      <c r="D467" s="12" t="s">
        <v>58</v>
      </c>
      <c r="E467" s="11">
        <v>2.37</v>
      </c>
      <c r="F467" s="13">
        <f t="shared" si="14"/>
        <v>23.249700000000001</v>
      </c>
      <c r="G467" s="11">
        <v>8.59</v>
      </c>
      <c r="I467" s="11">
        <v>36.39</v>
      </c>
      <c r="M467" s="11">
        <v>32</v>
      </c>
      <c r="N467" s="11">
        <v>13.61</v>
      </c>
      <c r="O467" s="13">
        <v>8.3699999999999992</v>
      </c>
      <c r="Q467" s="9">
        <v>32</v>
      </c>
      <c r="R467" s="15"/>
    </row>
    <row r="468" spans="1:18" x14ac:dyDescent="0.3">
      <c r="A468" s="11">
        <v>9</v>
      </c>
      <c r="C468" s="9" t="s">
        <v>18</v>
      </c>
      <c r="D468" s="12" t="s">
        <v>58</v>
      </c>
      <c r="E468" s="11">
        <v>2.4</v>
      </c>
      <c r="F468" s="13">
        <f t="shared" si="14"/>
        <v>23.544</v>
      </c>
      <c r="G468" s="11">
        <v>6.01</v>
      </c>
      <c r="I468" s="11">
        <v>34.24</v>
      </c>
      <c r="M468" s="11">
        <v>32</v>
      </c>
      <c r="N468" s="11">
        <v>18.84</v>
      </c>
      <c r="O468" s="13">
        <v>8.77</v>
      </c>
      <c r="Q468" s="9">
        <v>32</v>
      </c>
      <c r="R468" s="15"/>
    </row>
    <row r="469" spans="1:18" x14ac:dyDescent="0.3">
      <c r="A469" s="11">
        <v>9</v>
      </c>
      <c r="C469" s="9" t="s">
        <v>18</v>
      </c>
      <c r="D469" s="12" t="s">
        <v>58</v>
      </c>
      <c r="E469" s="11">
        <v>2.2599999999999998</v>
      </c>
      <c r="F469" s="13">
        <f t="shared" si="14"/>
        <v>22.1706</v>
      </c>
      <c r="G469" s="11">
        <v>15.74</v>
      </c>
      <c r="I469" s="11">
        <v>32.24</v>
      </c>
      <c r="M469" s="11">
        <v>32</v>
      </c>
      <c r="N469" s="11">
        <v>17.3</v>
      </c>
      <c r="O469" s="13">
        <v>10</v>
      </c>
      <c r="Q469" s="9">
        <v>32</v>
      </c>
      <c r="R469" s="15"/>
    </row>
    <row r="470" spans="1:18" x14ac:dyDescent="0.3">
      <c r="A470" s="11">
        <v>9</v>
      </c>
      <c r="C470" s="9" t="s">
        <v>18</v>
      </c>
      <c r="D470" s="12" t="s">
        <v>58</v>
      </c>
      <c r="E470" s="11">
        <v>2.3199999999999998</v>
      </c>
      <c r="F470" s="13">
        <f t="shared" si="14"/>
        <v>22.7592</v>
      </c>
      <c r="G470" s="11">
        <v>11.42</v>
      </c>
      <c r="I470" s="11">
        <v>35.67</v>
      </c>
      <c r="M470" s="11">
        <v>32</v>
      </c>
      <c r="N470" s="11">
        <v>7.64</v>
      </c>
      <c r="O470" s="13">
        <v>5.38</v>
      </c>
      <c r="Q470" s="9">
        <v>32</v>
      </c>
      <c r="R470" s="15"/>
    </row>
    <row r="471" spans="1:18" x14ac:dyDescent="0.3">
      <c r="A471" s="11">
        <v>9</v>
      </c>
      <c r="C471" s="9" t="s">
        <v>18</v>
      </c>
      <c r="D471" s="12" t="s">
        <v>58</v>
      </c>
      <c r="E471" s="11">
        <v>2.2400000000000002</v>
      </c>
      <c r="F471" s="13">
        <f t="shared" si="14"/>
        <v>21.974400000000003</v>
      </c>
      <c r="G471" s="11">
        <v>13.49</v>
      </c>
      <c r="I471" s="13">
        <v>33</v>
      </c>
      <c r="M471" s="11">
        <v>32</v>
      </c>
      <c r="N471" s="11">
        <v>23.15</v>
      </c>
      <c r="O471" s="13">
        <v>6.49</v>
      </c>
      <c r="Q471" s="9">
        <v>32</v>
      </c>
      <c r="R471" s="15"/>
    </row>
    <row r="472" spans="1:18" x14ac:dyDescent="0.3">
      <c r="A472" s="11">
        <v>9</v>
      </c>
      <c r="C472" s="9" t="s">
        <v>18</v>
      </c>
      <c r="D472" s="12" t="s">
        <v>58</v>
      </c>
      <c r="E472" s="11">
        <v>2.2799999999999998</v>
      </c>
      <c r="F472" s="13">
        <f t="shared" si="14"/>
        <v>22.366799999999998</v>
      </c>
      <c r="G472" s="11">
        <v>13.57</v>
      </c>
      <c r="I472" s="13">
        <v>34</v>
      </c>
      <c r="M472" s="11">
        <v>32</v>
      </c>
      <c r="N472" s="11">
        <v>19.7</v>
      </c>
      <c r="O472" s="13">
        <v>6.41</v>
      </c>
      <c r="Q472" s="9">
        <v>32</v>
      </c>
      <c r="R472" s="15"/>
    </row>
    <row r="473" spans="1:18" x14ac:dyDescent="0.3">
      <c r="A473" s="11">
        <v>9</v>
      </c>
      <c r="C473" s="9" t="s">
        <v>18</v>
      </c>
      <c r="D473" s="12" t="s">
        <v>58</v>
      </c>
      <c r="E473" s="11">
        <v>2.36</v>
      </c>
      <c r="F473" s="13">
        <f t="shared" si="14"/>
        <v>23.151599999999998</v>
      </c>
      <c r="G473" s="11">
        <v>10.26</v>
      </c>
      <c r="I473" s="11">
        <v>34.909999999999997</v>
      </c>
      <c r="M473" s="11">
        <v>32</v>
      </c>
      <c r="N473" s="11">
        <v>25.14</v>
      </c>
      <c r="O473" s="13">
        <v>11.83</v>
      </c>
      <c r="Q473" s="9">
        <v>32</v>
      </c>
      <c r="R473" s="15"/>
    </row>
    <row r="474" spans="1:18" x14ac:dyDescent="0.3">
      <c r="A474" s="11">
        <v>9</v>
      </c>
      <c r="C474" s="9" t="s">
        <v>18</v>
      </c>
      <c r="D474" s="12" t="s">
        <v>58</v>
      </c>
      <c r="E474" s="11">
        <v>2.35</v>
      </c>
      <c r="F474" s="13">
        <f t="shared" si="14"/>
        <v>23.053500000000003</v>
      </c>
      <c r="G474" s="11">
        <v>9.23</v>
      </c>
      <c r="I474" s="11">
        <v>32.28</v>
      </c>
      <c r="M474" s="11">
        <v>32</v>
      </c>
      <c r="N474" s="11">
        <v>22.16</v>
      </c>
      <c r="O474" s="13">
        <v>9.01</v>
      </c>
      <c r="Q474" s="9">
        <v>32</v>
      </c>
      <c r="R474" s="15"/>
    </row>
    <row r="475" spans="1:18" x14ac:dyDescent="0.3">
      <c r="A475" s="11">
        <v>9</v>
      </c>
      <c r="C475" s="9" t="s">
        <v>18</v>
      </c>
      <c r="D475" s="12" t="s">
        <v>58</v>
      </c>
      <c r="E475" s="11">
        <v>2.34</v>
      </c>
      <c r="F475" s="13">
        <f t="shared" si="14"/>
        <v>22.955400000000001</v>
      </c>
      <c r="G475" s="11">
        <v>9.6300000000000008</v>
      </c>
      <c r="I475" s="11">
        <v>34.39</v>
      </c>
      <c r="M475" s="11">
        <v>32</v>
      </c>
      <c r="N475" s="11">
        <v>11.67</v>
      </c>
      <c r="O475" s="13">
        <v>8.3000000000000007</v>
      </c>
      <c r="Q475" s="9">
        <v>32</v>
      </c>
      <c r="R475" s="15"/>
    </row>
    <row r="476" spans="1:18" x14ac:dyDescent="0.3">
      <c r="A476" s="11">
        <v>9</v>
      </c>
      <c r="C476" s="9" t="s">
        <v>18</v>
      </c>
      <c r="D476" s="12" t="s">
        <v>58</v>
      </c>
      <c r="E476" s="11">
        <v>2.13</v>
      </c>
      <c r="F476" s="13">
        <f t="shared" si="14"/>
        <v>20.895299999999999</v>
      </c>
      <c r="G476" s="11">
        <v>18.149999999999999</v>
      </c>
      <c r="I476" s="13">
        <v>20</v>
      </c>
      <c r="M476" s="11">
        <v>32</v>
      </c>
      <c r="N476" s="11">
        <v>6.32</v>
      </c>
      <c r="O476" s="13">
        <v>4.46</v>
      </c>
      <c r="Q476" s="9">
        <v>32</v>
      </c>
      <c r="R476" s="15"/>
    </row>
    <row r="477" spans="1:18" x14ac:dyDescent="0.3">
      <c r="A477" s="11">
        <v>9</v>
      </c>
      <c r="C477" s="9" t="s">
        <v>18</v>
      </c>
      <c r="D477" s="12" t="s">
        <v>58</v>
      </c>
      <c r="E477" s="11">
        <v>2.5499999999999998</v>
      </c>
      <c r="F477" s="13">
        <f t="shared" si="14"/>
        <v>25.015499999999999</v>
      </c>
      <c r="G477" s="11">
        <v>4.24</v>
      </c>
      <c r="I477" s="11">
        <v>50.33</v>
      </c>
      <c r="M477" s="11">
        <v>32</v>
      </c>
      <c r="N477" s="11">
        <v>33.86</v>
      </c>
      <c r="O477" s="13">
        <v>13.89</v>
      </c>
      <c r="Q477" s="9">
        <v>32</v>
      </c>
      <c r="R477" s="15"/>
    </row>
    <row r="478" spans="1:18" x14ac:dyDescent="0.3">
      <c r="A478" s="11">
        <v>9</v>
      </c>
      <c r="C478" s="9" t="s">
        <v>18</v>
      </c>
      <c r="D478" s="12" t="s">
        <v>58</v>
      </c>
      <c r="E478" s="11">
        <v>2.56</v>
      </c>
      <c r="F478" s="13">
        <f t="shared" si="14"/>
        <v>25.113600000000002</v>
      </c>
      <c r="G478" s="11">
        <v>4.3600000000000003</v>
      </c>
      <c r="I478" s="11">
        <v>51.46</v>
      </c>
      <c r="M478" s="11">
        <v>32</v>
      </c>
      <c r="N478" s="11">
        <v>41.73</v>
      </c>
      <c r="O478" s="13">
        <v>14.28</v>
      </c>
      <c r="Q478" s="9">
        <v>32</v>
      </c>
      <c r="R478" s="15"/>
    </row>
    <row r="479" spans="1:18" x14ac:dyDescent="0.3">
      <c r="A479" s="11">
        <v>9</v>
      </c>
      <c r="C479" s="9" t="s">
        <v>18</v>
      </c>
      <c r="D479" s="12" t="s">
        <v>58</v>
      </c>
      <c r="E479" s="11">
        <v>2.4700000000000002</v>
      </c>
      <c r="F479" s="13">
        <f t="shared" si="14"/>
        <v>24.230700000000002</v>
      </c>
      <c r="G479" s="11">
        <v>5.52</v>
      </c>
      <c r="I479" s="11">
        <v>48.48</v>
      </c>
      <c r="M479" s="11">
        <v>32</v>
      </c>
      <c r="N479" s="11">
        <v>25.38</v>
      </c>
      <c r="O479" s="13">
        <v>12.35</v>
      </c>
      <c r="Q479" s="9">
        <v>32</v>
      </c>
      <c r="R479" s="15"/>
    </row>
    <row r="480" spans="1:18" x14ac:dyDescent="0.3">
      <c r="A480" s="11">
        <v>9</v>
      </c>
      <c r="C480" s="9" t="s">
        <v>18</v>
      </c>
      <c r="D480" s="12" t="s">
        <v>58</v>
      </c>
      <c r="E480" s="11">
        <v>2.46</v>
      </c>
      <c r="F480" s="13">
        <f t="shared" si="14"/>
        <v>24.1326</v>
      </c>
      <c r="G480" s="11">
        <v>5.91</v>
      </c>
      <c r="I480" s="11">
        <v>46.69</v>
      </c>
      <c r="M480" s="11">
        <v>32</v>
      </c>
      <c r="N480" s="11">
        <v>22.66</v>
      </c>
      <c r="O480" s="13">
        <v>8.81</v>
      </c>
      <c r="Q480" s="9">
        <v>32</v>
      </c>
      <c r="R480" s="15"/>
    </row>
    <row r="481" spans="1:18" x14ac:dyDescent="0.3">
      <c r="A481" s="11">
        <v>10</v>
      </c>
      <c r="B481" s="9" t="s">
        <v>11</v>
      </c>
      <c r="C481" s="9" t="s">
        <v>12</v>
      </c>
      <c r="D481" s="12" t="s">
        <v>13</v>
      </c>
      <c r="H481" s="11">
        <v>1927.01</v>
      </c>
      <c r="I481" s="13">
        <v>30</v>
      </c>
      <c r="M481" s="8">
        <v>10</v>
      </c>
      <c r="N481" s="11">
        <v>44.29</v>
      </c>
      <c r="O481" s="13"/>
      <c r="Q481" s="9">
        <v>10</v>
      </c>
      <c r="R481" s="10">
        <f t="shared" ref="R481:R510" si="15">22*(N481^-1.15)</f>
        <v>0.28130091738247631</v>
      </c>
    </row>
    <row r="482" spans="1:18" x14ac:dyDescent="0.3">
      <c r="A482" s="11">
        <v>10</v>
      </c>
      <c r="B482" s="9" t="s">
        <v>11</v>
      </c>
      <c r="C482" s="9" t="s">
        <v>12</v>
      </c>
      <c r="D482" s="12" t="s">
        <v>13</v>
      </c>
      <c r="H482" s="11">
        <v>3369.55</v>
      </c>
      <c r="I482" s="13">
        <v>42</v>
      </c>
      <c r="M482" s="8">
        <v>10</v>
      </c>
      <c r="N482" s="11">
        <v>74.900000000000006</v>
      </c>
      <c r="O482" s="13"/>
      <c r="Q482" s="9">
        <v>10</v>
      </c>
      <c r="R482" s="10">
        <f t="shared" si="15"/>
        <v>0.15373352680870125</v>
      </c>
    </row>
    <row r="483" spans="1:18" x14ac:dyDescent="0.3">
      <c r="A483" s="11">
        <v>10</v>
      </c>
      <c r="B483" s="9" t="s">
        <v>11</v>
      </c>
      <c r="C483" s="9" t="s">
        <v>12</v>
      </c>
      <c r="D483" s="12" t="s">
        <v>13</v>
      </c>
      <c r="H483" s="11">
        <v>2662.88</v>
      </c>
      <c r="I483" s="13">
        <v>36</v>
      </c>
      <c r="M483" s="8">
        <v>10</v>
      </c>
      <c r="N483" s="11">
        <v>56.35</v>
      </c>
      <c r="O483" s="13"/>
      <c r="Q483" s="9">
        <v>10</v>
      </c>
      <c r="R483" s="10">
        <f t="shared" si="15"/>
        <v>0.21325276574461999</v>
      </c>
    </row>
    <row r="484" spans="1:18" x14ac:dyDescent="0.3">
      <c r="A484" s="11">
        <v>10</v>
      </c>
      <c r="B484" s="9" t="s">
        <v>11</v>
      </c>
      <c r="C484" s="9" t="s">
        <v>12</v>
      </c>
      <c r="D484" s="12" t="s">
        <v>13</v>
      </c>
      <c r="H484" s="11">
        <v>4570.25</v>
      </c>
      <c r="I484" s="13">
        <v>52</v>
      </c>
      <c r="M484" s="8">
        <v>10</v>
      </c>
      <c r="N484" s="11">
        <v>107.97</v>
      </c>
      <c r="O484" s="13"/>
      <c r="Q484" s="9">
        <v>10</v>
      </c>
      <c r="R484" s="10">
        <f t="shared" si="15"/>
        <v>0.10095413552252397</v>
      </c>
    </row>
    <row r="485" spans="1:18" x14ac:dyDescent="0.3">
      <c r="A485" s="11">
        <v>10</v>
      </c>
      <c r="B485" s="9" t="s">
        <v>11</v>
      </c>
      <c r="C485" s="9" t="s">
        <v>12</v>
      </c>
      <c r="D485" s="12" t="s">
        <v>13</v>
      </c>
      <c r="H485" s="11">
        <v>3423.5</v>
      </c>
      <c r="I485" s="13">
        <v>43</v>
      </c>
      <c r="M485" s="8">
        <v>10</v>
      </c>
      <c r="N485" s="11">
        <v>88.96</v>
      </c>
      <c r="O485" s="13"/>
      <c r="Q485" s="9">
        <v>10</v>
      </c>
      <c r="R485" s="10">
        <f t="shared" si="15"/>
        <v>0.12613879865180883</v>
      </c>
    </row>
    <row r="486" spans="1:18" x14ac:dyDescent="0.3">
      <c r="A486" s="11">
        <v>10</v>
      </c>
      <c r="B486" s="9" t="s">
        <v>11</v>
      </c>
      <c r="C486" s="9" t="s">
        <v>12</v>
      </c>
      <c r="D486" s="12" t="s">
        <v>13</v>
      </c>
      <c r="H486" s="11">
        <v>3771.73</v>
      </c>
      <c r="I486" s="13">
        <v>46</v>
      </c>
      <c r="M486" s="8">
        <v>10</v>
      </c>
      <c r="N486" s="11">
        <v>97.02</v>
      </c>
      <c r="O486" s="13"/>
      <c r="Q486" s="9">
        <v>10</v>
      </c>
      <c r="R486" s="10">
        <f t="shared" si="15"/>
        <v>0.11416479995037077</v>
      </c>
    </row>
    <row r="487" spans="1:18" x14ac:dyDescent="0.3">
      <c r="A487" s="11">
        <v>10</v>
      </c>
      <c r="B487" s="9" t="s">
        <v>11</v>
      </c>
      <c r="C487" s="9" t="s">
        <v>12</v>
      </c>
      <c r="D487" s="12" t="s">
        <v>13</v>
      </c>
      <c r="H487" s="11">
        <v>1664.85</v>
      </c>
      <c r="I487" s="13">
        <v>26</v>
      </c>
      <c r="M487" s="8">
        <v>10</v>
      </c>
      <c r="N487" s="11">
        <v>36.24</v>
      </c>
      <c r="O487" s="13"/>
      <c r="Q487" s="9">
        <v>10</v>
      </c>
      <c r="R487" s="10">
        <f t="shared" si="15"/>
        <v>0.35428785378312333</v>
      </c>
    </row>
    <row r="488" spans="1:18" x14ac:dyDescent="0.3">
      <c r="A488" s="11">
        <v>10</v>
      </c>
      <c r="B488" s="9" t="s">
        <v>11</v>
      </c>
      <c r="C488" s="9" t="s">
        <v>12</v>
      </c>
      <c r="D488" s="12" t="s">
        <v>13</v>
      </c>
      <c r="H488" s="11">
        <v>2981.71</v>
      </c>
      <c r="I488" s="13">
        <v>38</v>
      </c>
      <c r="M488" s="8">
        <v>10</v>
      </c>
      <c r="N488" s="11">
        <v>66.87</v>
      </c>
      <c r="O488" s="13"/>
      <c r="Q488" s="9">
        <v>10</v>
      </c>
      <c r="R488" s="10">
        <f t="shared" si="15"/>
        <v>0.17514859551652195</v>
      </c>
    </row>
    <row r="489" spans="1:18" x14ac:dyDescent="0.3">
      <c r="A489" s="11">
        <v>10</v>
      </c>
      <c r="B489" s="9" t="s">
        <v>11</v>
      </c>
      <c r="C489" s="9" t="s">
        <v>12</v>
      </c>
      <c r="D489" s="12" t="s">
        <v>13</v>
      </c>
      <c r="H489" s="11">
        <v>3241.74</v>
      </c>
      <c r="I489" s="13">
        <v>45</v>
      </c>
      <c r="M489" s="8">
        <v>10</v>
      </c>
      <c r="N489" s="11">
        <v>76.319999999999993</v>
      </c>
      <c r="O489" s="13"/>
      <c r="Q489" s="9">
        <v>10</v>
      </c>
      <c r="R489" s="10">
        <f t="shared" si="15"/>
        <v>0.15044874345487574</v>
      </c>
    </row>
    <row r="490" spans="1:18" x14ac:dyDescent="0.3">
      <c r="A490" s="11">
        <v>10</v>
      </c>
      <c r="B490" s="9" t="s">
        <v>11</v>
      </c>
      <c r="C490" s="9" t="s">
        <v>12</v>
      </c>
      <c r="D490" s="12" t="s">
        <v>13</v>
      </c>
      <c r="H490" s="11">
        <v>2512.1999999999998</v>
      </c>
      <c r="I490" s="13">
        <v>34</v>
      </c>
      <c r="M490" s="8">
        <v>10</v>
      </c>
      <c r="N490" s="11">
        <v>52.9</v>
      </c>
      <c r="O490" s="13"/>
      <c r="Q490" s="9">
        <v>10</v>
      </c>
      <c r="R490" s="10">
        <f t="shared" si="15"/>
        <v>0.22932355095742751</v>
      </c>
    </row>
    <row r="491" spans="1:18" x14ac:dyDescent="0.3">
      <c r="A491" s="11">
        <v>10</v>
      </c>
      <c r="B491" s="9" t="s">
        <v>11</v>
      </c>
      <c r="C491" s="9" t="s">
        <v>12</v>
      </c>
      <c r="D491" s="12" t="s">
        <v>13</v>
      </c>
      <c r="H491" s="11">
        <v>4547.34</v>
      </c>
      <c r="I491" s="13">
        <v>54</v>
      </c>
      <c r="M491" s="8">
        <v>10</v>
      </c>
      <c r="N491" s="11">
        <v>105.06</v>
      </c>
      <c r="O491" s="13"/>
      <c r="Q491" s="9">
        <v>10</v>
      </c>
      <c r="R491" s="10">
        <f t="shared" si="15"/>
        <v>0.10417647900143864</v>
      </c>
    </row>
    <row r="492" spans="1:18" x14ac:dyDescent="0.3">
      <c r="A492" s="11">
        <v>10</v>
      </c>
      <c r="B492" s="9" t="s">
        <v>11</v>
      </c>
      <c r="C492" s="9" t="s">
        <v>12</v>
      </c>
      <c r="D492" s="12" t="s">
        <v>13</v>
      </c>
      <c r="H492" s="11">
        <v>1785.44</v>
      </c>
      <c r="I492" s="13">
        <v>27</v>
      </c>
      <c r="M492" s="8">
        <v>10</v>
      </c>
      <c r="N492" s="11">
        <v>40.98</v>
      </c>
      <c r="O492" s="13"/>
      <c r="Q492" s="9">
        <v>10</v>
      </c>
      <c r="R492" s="10">
        <f t="shared" si="15"/>
        <v>0.3075848450679427</v>
      </c>
    </row>
    <row r="493" spans="1:18" x14ac:dyDescent="0.3">
      <c r="A493" s="11">
        <v>10</v>
      </c>
      <c r="B493" s="9" t="s">
        <v>11</v>
      </c>
      <c r="C493" s="9" t="s">
        <v>12</v>
      </c>
      <c r="D493" s="12" t="s">
        <v>13</v>
      </c>
      <c r="H493" s="11">
        <v>3370.74</v>
      </c>
      <c r="I493" s="13">
        <v>45</v>
      </c>
      <c r="M493" s="8">
        <v>10</v>
      </c>
      <c r="N493" s="11">
        <v>84.79</v>
      </c>
      <c r="O493" s="13"/>
      <c r="Q493" s="9">
        <v>10</v>
      </c>
      <c r="R493" s="10">
        <f t="shared" si="15"/>
        <v>0.13329883391569453</v>
      </c>
    </row>
    <row r="494" spans="1:18" x14ac:dyDescent="0.3">
      <c r="A494" s="11">
        <v>10</v>
      </c>
      <c r="B494" s="9" t="s">
        <v>11</v>
      </c>
      <c r="C494" s="9" t="s">
        <v>12</v>
      </c>
      <c r="D494" s="12" t="s">
        <v>13</v>
      </c>
      <c r="H494" s="11">
        <v>3469.32</v>
      </c>
      <c r="I494" s="13">
        <v>48</v>
      </c>
      <c r="M494" s="8">
        <v>10</v>
      </c>
      <c r="N494" s="11">
        <v>89.89</v>
      </c>
      <c r="O494" s="13"/>
      <c r="Q494" s="9">
        <v>10</v>
      </c>
      <c r="R494" s="10">
        <f t="shared" si="15"/>
        <v>0.12463918293075593</v>
      </c>
    </row>
    <row r="495" spans="1:18" x14ac:dyDescent="0.3">
      <c r="A495" s="11">
        <v>10</v>
      </c>
      <c r="B495" s="9" t="s">
        <v>11</v>
      </c>
      <c r="C495" s="9" t="s">
        <v>12</v>
      </c>
      <c r="D495" s="12" t="s">
        <v>13</v>
      </c>
      <c r="H495" s="11">
        <v>3819.36</v>
      </c>
      <c r="I495" s="13">
        <v>47</v>
      </c>
      <c r="M495" s="8">
        <v>10</v>
      </c>
      <c r="N495" s="11">
        <v>91.61</v>
      </c>
      <c r="O495" s="13"/>
      <c r="Q495" s="9">
        <v>10</v>
      </c>
      <c r="R495" s="10">
        <f t="shared" si="15"/>
        <v>0.12195184222077757</v>
      </c>
    </row>
    <row r="496" spans="1:18" x14ac:dyDescent="0.3">
      <c r="A496" s="11">
        <v>10</v>
      </c>
      <c r="B496" s="9" t="s">
        <v>11</v>
      </c>
      <c r="C496" s="9" t="s">
        <v>12</v>
      </c>
      <c r="D496" s="12" t="s">
        <v>13</v>
      </c>
      <c r="H496" s="11">
        <v>3455.68</v>
      </c>
      <c r="I496" s="13">
        <v>44</v>
      </c>
      <c r="M496" s="8">
        <v>10</v>
      </c>
      <c r="N496" s="11">
        <v>84.42</v>
      </c>
      <c r="O496" s="13"/>
      <c r="Q496" s="9">
        <v>10</v>
      </c>
      <c r="R496" s="10">
        <f t="shared" si="15"/>
        <v>0.13397091724804377</v>
      </c>
    </row>
    <row r="497" spans="1:18" x14ac:dyDescent="0.3">
      <c r="A497" s="11">
        <v>10</v>
      </c>
      <c r="B497" s="9" t="s">
        <v>11</v>
      </c>
      <c r="C497" s="9" t="s">
        <v>12</v>
      </c>
      <c r="D497" s="12" t="s">
        <v>13</v>
      </c>
      <c r="H497" s="11">
        <v>1968.21</v>
      </c>
      <c r="I497" s="13">
        <v>30</v>
      </c>
      <c r="M497" s="8">
        <v>10</v>
      </c>
      <c r="N497" s="11">
        <v>46.04</v>
      </c>
      <c r="O497" s="13"/>
      <c r="Q497" s="9">
        <v>10</v>
      </c>
      <c r="R497" s="10">
        <f t="shared" si="15"/>
        <v>0.26904013276500549</v>
      </c>
    </row>
    <row r="498" spans="1:18" x14ac:dyDescent="0.3">
      <c r="A498" s="11">
        <v>10</v>
      </c>
      <c r="B498" s="9" t="s">
        <v>11</v>
      </c>
      <c r="C498" s="9" t="s">
        <v>12</v>
      </c>
      <c r="D498" s="12" t="s">
        <v>13</v>
      </c>
      <c r="H498" s="11">
        <v>2769.83</v>
      </c>
      <c r="I498" s="13">
        <v>37</v>
      </c>
      <c r="M498" s="8">
        <v>10</v>
      </c>
      <c r="N498" s="11">
        <v>57.48</v>
      </c>
      <c r="O498" s="13"/>
      <c r="Q498" s="9">
        <v>10</v>
      </c>
      <c r="R498" s="10">
        <f t="shared" si="15"/>
        <v>0.2084387247485944</v>
      </c>
    </row>
    <row r="499" spans="1:18" x14ac:dyDescent="0.3">
      <c r="A499" s="11">
        <v>10</v>
      </c>
      <c r="B499" s="9" t="s">
        <v>11</v>
      </c>
      <c r="C499" s="9" t="s">
        <v>12</v>
      </c>
      <c r="D499" s="12" t="s">
        <v>13</v>
      </c>
      <c r="H499" s="11">
        <v>3547.72</v>
      </c>
      <c r="I499" s="13">
        <v>42</v>
      </c>
      <c r="M499" s="8">
        <v>10</v>
      </c>
      <c r="N499" s="11">
        <v>76.13</v>
      </c>
      <c r="O499" s="13"/>
      <c r="Q499" s="9">
        <v>10</v>
      </c>
      <c r="R499" s="10">
        <f t="shared" si="15"/>
        <v>0.15088062575187647</v>
      </c>
    </row>
    <row r="500" spans="1:18" x14ac:dyDescent="0.3">
      <c r="A500" s="11">
        <v>10</v>
      </c>
      <c r="B500" s="9" t="s">
        <v>11</v>
      </c>
      <c r="C500" s="9" t="s">
        <v>12</v>
      </c>
      <c r="D500" s="12" t="s">
        <v>13</v>
      </c>
      <c r="H500" s="11">
        <v>2057.16</v>
      </c>
      <c r="I500" s="13">
        <v>32</v>
      </c>
      <c r="M500" s="8">
        <v>10</v>
      </c>
      <c r="N500" s="11">
        <v>38.9</v>
      </c>
      <c r="O500" s="13"/>
      <c r="Q500" s="9">
        <v>10</v>
      </c>
      <c r="R500" s="10">
        <f t="shared" si="15"/>
        <v>0.32657327332081953</v>
      </c>
    </row>
    <row r="501" spans="1:18" x14ac:dyDescent="0.3">
      <c r="A501" s="11">
        <v>10</v>
      </c>
      <c r="B501" s="9" t="s">
        <v>11</v>
      </c>
      <c r="C501" s="9" t="s">
        <v>12</v>
      </c>
      <c r="D501" s="12" t="s">
        <v>13</v>
      </c>
      <c r="H501" s="11">
        <v>2336.36</v>
      </c>
      <c r="I501" s="13">
        <v>31</v>
      </c>
      <c r="M501" s="8">
        <v>10</v>
      </c>
      <c r="N501" s="11">
        <v>55.91</v>
      </c>
      <c r="O501" s="13"/>
      <c r="Q501" s="9">
        <v>10</v>
      </c>
      <c r="R501" s="10">
        <f t="shared" si="15"/>
        <v>0.21518389519786965</v>
      </c>
    </row>
    <row r="502" spans="1:18" x14ac:dyDescent="0.3">
      <c r="A502" s="11">
        <v>10</v>
      </c>
      <c r="B502" s="9" t="s">
        <v>11</v>
      </c>
      <c r="C502" s="9" t="s">
        <v>12</v>
      </c>
      <c r="D502" s="12" t="s">
        <v>13</v>
      </c>
      <c r="H502" s="11">
        <v>3475.68</v>
      </c>
      <c r="I502" s="13">
        <v>41</v>
      </c>
      <c r="M502" s="8">
        <v>10</v>
      </c>
      <c r="N502" s="11">
        <v>86.26</v>
      </c>
      <c r="O502" s="13"/>
      <c r="Q502" s="9">
        <v>10</v>
      </c>
      <c r="R502" s="10">
        <f t="shared" si="15"/>
        <v>0.13068983478557783</v>
      </c>
    </row>
    <row r="503" spans="1:18" x14ac:dyDescent="0.3">
      <c r="A503" s="11">
        <v>10</v>
      </c>
      <c r="B503" s="9" t="s">
        <v>11</v>
      </c>
      <c r="C503" s="9" t="s">
        <v>12</v>
      </c>
      <c r="D503" s="12" t="s">
        <v>13</v>
      </c>
      <c r="H503" s="11">
        <v>3766.35</v>
      </c>
      <c r="I503" s="13">
        <v>49</v>
      </c>
      <c r="M503" s="8">
        <v>10</v>
      </c>
      <c r="N503" s="11">
        <v>94.16</v>
      </c>
      <c r="O503" s="13"/>
      <c r="Q503" s="9">
        <v>10</v>
      </c>
      <c r="R503" s="10">
        <f t="shared" si="15"/>
        <v>0.11816157292360033</v>
      </c>
    </row>
    <row r="504" spans="1:18" x14ac:dyDescent="0.3">
      <c r="A504" s="11">
        <v>10</v>
      </c>
      <c r="B504" s="9" t="s">
        <v>11</v>
      </c>
      <c r="C504" s="9" t="s">
        <v>12</v>
      </c>
      <c r="D504" s="12" t="s">
        <v>13</v>
      </c>
      <c r="H504" s="11">
        <v>3741.47</v>
      </c>
      <c r="I504" s="13">
        <v>45</v>
      </c>
      <c r="M504" s="8">
        <v>10</v>
      </c>
      <c r="N504" s="11">
        <v>77.62</v>
      </c>
      <c r="O504" s="13"/>
      <c r="Q504" s="9">
        <v>10</v>
      </c>
      <c r="R504" s="10">
        <f t="shared" si="15"/>
        <v>0.14755468273875721</v>
      </c>
    </row>
    <row r="505" spans="1:18" x14ac:dyDescent="0.3">
      <c r="A505" s="11">
        <v>10</v>
      </c>
      <c r="B505" s="9" t="s">
        <v>11</v>
      </c>
      <c r="C505" s="9" t="s">
        <v>12</v>
      </c>
      <c r="D505" s="12" t="s">
        <v>13</v>
      </c>
      <c r="H505" s="11">
        <v>2781.4</v>
      </c>
      <c r="I505" s="13">
        <v>37</v>
      </c>
      <c r="M505" s="8">
        <v>10</v>
      </c>
      <c r="N505" s="11">
        <v>52.31</v>
      </c>
      <c r="O505" s="13"/>
      <c r="Q505" s="9">
        <v>10</v>
      </c>
      <c r="R505" s="10">
        <f t="shared" si="15"/>
        <v>0.2323005578863547</v>
      </c>
    </row>
    <row r="506" spans="1:18" x14ac:dyDescent="0.3">
      <c r="A506" s="11">
        <v>10</v>
      </c>
      <c r="B506" s="9" t="s">
        <v>11</v>
      </c>
      <c r="C506" s="9" t="s">
        <v>12</v>
      </c>
      <c r="D506" s="12" t="s">
        <v>13</v>
      </c>
      <c r="H506" s="11">
        <v>2647.47</v>
      </c>
      <c r="I506" s="13">
        <v>35</v>
      </c>
      <c r="M506" s="8">
        <v>10</v>
      </c>
      <c r="N506" s="11">
        <v>64.52</v>
      </c>
      <c r="O506" s="13"/>
      <c r="Q506" s="9">
        <v>10</v>
      </c>
      <c r="R506" s="10">
        <f t="shared" si="15"/>
        <v>0.18250474835997482</v>
      </c>
    </row>
    <row r="507" spans="1:18" x14ac:dyDescent="0.3">
      <c r="A507" s="11">
        <v>10</v>
      </c>
      <c r="B507" s="9" t="s">
        <v>11</v>
      </c>
      <c r="C507" s="9" t="s">
        <v>12</v>
      </c>
      <c r="D507" s="12" t="s">
        <v>13</v>
      </c>
      <c r="H507" s="11">
        <v>3386.56</v>
      </c>
      <c r="I507" s="13">
        <v>42</v>
      </c>
      <c r="M507" s="8">
        <v>10</v>
      </c>
      <c r="N507" s="11">
        <v>71.3</v>
      </c>
      <c r="O507" s="13"/>
      <c r="Q507" s="9">
        <v>10</v>
      </c>
      <c r="R507" s="10">
        <f t="shared" si="15"/>
        <v>0.16269331993255703</v>
      </c>
    </row>
    <row r="508" spans="1:18" x14ac:dyDescent="0.3">
      <c r="A508" s="11">
        <v>10</v>
      </c>
      <c r="B508" s="9" t="s">
        <v>11</v>
      </c>
      <c r="C508" s="9" t="s">
        <v>12</v>
      </c>
      <c r="D508" s="12" t="s">
        <v>13</v>
      </c>
      <c r="H508" s="11">
        <v>3345.36</v>
      </c>
      <c r="I508" s="13">
        <v>41</v>
      </c>
      <c r="M508" s="8">
        <v>10</v>
      </c>
      <c r="N508" s="11">
        <v>66.790000000000006</v>
      </c>
      <c r="O508" s="13"/>
      <c r="Q508" s="9">
        <v>10</v>
      </c>
      <c r="R508" s="10">
        <f t="shared" si="15"/>
        <v>0.1753898759155178</v>
      </c>
    </row>
    <row r="509" spans="1:18" x14ac:dyDescent="0.3">
      <c r="A509" s="11">
        <v>10</v>
      </c>
      <c r="B509" s="9" t="s">
        <v>11</v>
      </c>
      <c r="C509" s="9" t="s">
        <v>12</v>
      </c>
      <c r="D509" s="12" t="s">
        <v>13</v>
      </c>
      <c r="H509" s="11">
        <v>3331.69</v>
      </c>
      <c r="I509" s="13">
        <v>40</v>
      </c>
      <c r="M509" s="8">
        <v>10</v>
      </c>
      <c r="N509" s="11">
        <v>66.34</v>
      </c>
      <c r="O509" s="13"/>
      <c r="Q509" s="9">
        <v>10</v>
      </c>
      <c r="R509" s="10">
        <f t="shared" si="15"/>
        <v>0.17675873856227103</v>
      </c>
    </row>
    <row r="510" spans="1:18" x14ac:dyDescent="0.3">
      <c r="A510" s="11">
        <v>10</v>
      </c>
      <c r="B510" s="9" t="s">
        <v>11</v>
      </c>
      <c r="C510" s="9" t="s">
        <v>12</v>
      </c>
      <c r="D510" s="12" t="s">
        <v>13</v>
      </c>
      <c r="H510" s="11">
        <v>4333.37</v>
      </c>
      <c r="I510" s="13">
        <v>55</v>
      </c>
      <c r="M510" s="8">
        <v>10</v>
      </c>
      <c r="N510" s="11">
        <v>109.48</v>
      </c>
      <c r="O510" s="13"/>
      <c r="Q510" s="9">
        <v>10</v>
      </c>
      <c r="R510" s="10">
        <f t="shared" si="15"/>
        <v>9.9354530119952059E-2</v>
      </c>
    </row>
    <row r="511" spans="1:18" ht="12" customHeight="1" x14ac:dyDescent="0.3">
      <c r="A511" s="11">
        <v>11</v>
      </c>
      <c r="B511" s="9" t="s">
        <v>32</v>
      </c>
      <c r="C511" s="9" t="s">
        <v>22</v>
      </c>
      <c r="D511" s="12" t="s">
        <v>59</v>
      </c>
      <c r="J511" s="11">
        <v>5.01</v>
      </c>
      <c r="M511" s="11">
        <v>9</v>
      </c>
      <c r="N511" s="11">
        <v>80.63</v>
      </c>
      <c r="O511" s="13"/>
      <c r="Q511" s="9">
        <v>9</v>
      </c>
      <c r="R511" s="9"/>
    </row>
    <row r="512" spans="1:18" x14ac:dyDescent="0.3">
      <c r="A512" s="11">
        <v>11</v>
      </c>
      <c r="B512" s="9" t="s">
        <v>32</v>
      </c>
      <c r="C512" s="9" t="s">
        <v>22</v>
      </c>
      <c r="D512" s="12" t="s">
        <v>59</v>
      </c>
      <c r="J512" s="11">
        <v>2.25</v>
      </c>
      <c r="M512" s="11">
        <v>9</v>
      </c>
      <c r="N512" s="11">
        <v>63.68</v>
      </c>
      <c r="O512" s="13"/>
      <c r="Q512" s="9">
        <v>9</v>
      </c>
      <c r="R512" s="9"/>
    </row>
    <row r="513" spans="1:18" x14ac:dyDescent="0.3">
      <c r="A513" s="11">
        <v>11</v>
      </c>
      <c r="B513" s="9" t="s">
        <v>32</v>
      </c>
      <c r="C513" s="9" t="s">
        <v>22</v>
      </c>
      <c r="D513" s="12" t="s">
        <v>59</v>
      </c>
      <c r="J513" s="11">
        <v>4.53</v>
      </c>
      <c r="M513" s="11">
        <v>9</v>
      </c>
      <c r="N513" s="11">
        <v>65.709999999999994</v>
      </c>
      <c r="O513" s="13"/>
      <c r="Q513" s="9">
        <v>9</v>
      </c>
      <c r="R513" s="9"/>
    </row>
    <row r="514" spans="1:18" x14ac:dyDescent="0.3">
      <c r="A514" s="11">
        <v>11</v>
      </c>
      <c r="B514" s="9" t="s">
        <v>32</v>
      </c>
      <c r="C514" s="9" t="s">
        <v>22</v>
      </c>
      <c r="D514" s="12" t="s">
        <v>59</v>
      </c>
      <c r="J514" s="11">
        <v>1.08</v>
      </c>
      <c r="M514" s="11">
        <v>9</v>
      </c>
      <c r="N514" s="11">
        <v>40.130000000000003</v>
      </c>
      <c r="O514" s="13"/>
      <c r="Q514" s="9">
        <v>9</v>
      </c>
      <c r="R514" s="9"/>
    </row>
    <row r="515" spans="1:18" x14ac:dyDescent="0.3">
      <c r="A515" s="11">
        <v>11</v>
      </c>
      <c r="B515" s="9" t="s">
        <v>32</v>
      </c>
      <c r="C515" s="9" t="s">
        <v>22</v>
      </c>
      <c r="D515" s="12" t="s">
        <v>59</v>
      </c>
      <c r="J515" s="11">
        <v>3</v>
      </c>
      <c r="M515" s="11">
        <v>9</v>
      </c>
      <c r="N515" s="11">
        <v>74.05</v>
      </c>
      <c r="O515" s="13"/>
      <c r="Q515" s="9">
        <v>9</v>
      </c>
      <c r="R515" s="9"/>
    </row>
    <row r="516" spans="1:18" x14ac:dyDescent="0.3">
      <c r="A516" s="11">
        <v>11</v>
      </c>
      <c r="B516" s="9" t="s">
        <v>32</v>
      </c>
      <c r="C516" s="9" t="s">
        <v>22</v>
      </c>
      <c r="D516" s="12" t="s">
        <v>59</v>
      </c>
      <c r="J516" s="11">
        <v>4.1500000000000004</v>
      </c>
      <c r="M516" s="11">
        <v>9</v>
      </c>
      <c r="N516" s="11">
        <v>91.13</v>
      </c>
      <c r="O516" s="13"/>
      <c r="Q516" s="9">
        <v>9</v>
      </c>
      <c r="R516" s="9"/>
    </row>
    <row r="517" spans="1:18" x14ac:dyDescent="0.3">
      <c r="A517" s="11">
        <v>11</v>
      </c>
      <c r="B517" s="9" t="s">
        <v>32</v>
      </c>
      <c r="C517" s="9" t="s">
        <v>22</v>
      </c>
      <c r="D517" s="12" t="s">
        <v>59</v>
      </c>
      <c r="J517" s="11">
        <v>2.71</v>
      </c>
      <c r="M517" s="11">
        <v>9</v>
      </c>
      <c r="N517" s="11">
        <v>70.14</v>
      </c>
      <c r="O517" s="13"/>
      <c r="Q517" s="9">
        <v>9</v>
      </c>
      <c r="R517" s="9"/>
    </row>
    <row r="518" spans="1:18" x14ac:dyDescent="0.3">
      <c r="A518" s="11">
        <v>11</v>
      </c>
      <c r="B518" s="9" t="s">
        <v>32</v>
      </c>
      <c r="C518" s="9" t="s">
        <v>22</v>
      </c>
      <c r="D518" s="12" t="s">
        <v>59</v>
      </c>
      <c r="J518" s="11">
        <v>2.2599999999999998</v>
      </c>
      <c r="M518" s="11">
        <v>9</v>
      </c>
      <c r="N518" s="11">
        <v>76.06</v>
      </c>
      <c r="O518" s="13"/>
      <c r="Q518" s="9">
        <v>9</v>
      </c>
      <c r="R518" s="9"/>
    </row>
    <row r="519" spans="1:18" x14ac:dyDescent="0.3">
      <c r="A519" s="11">
        <v>11</v>
      </c>
      <c r="B519" s="9" t="s">
        <v>32</v>
      </c>
      <c r="C519" s="9" t="s">
        <v>22</v>
      </c>
      <c r="D519" s="12" t="s">
        <v>59</v>
      </c>
      <c r="J519" s="11">
        <v>2.19</v>
      </c>
      <c r="M519" s="11">
        <v>9</v>
      </c>
      <c r="N519" s="11">
        <v>67.69</v>
      </c>
      <c r="O519" s="13"/>
      <c r="Q519" s="9">
        <v>9</v>
      </c>
      <c r="R519" s="9"/>
    </row>
    <row r="520" spans="1:18" x14ac:dyDescent="0.3">
      <c r="A520" s="11">
        <v>11</v>
      </c>
      <c r="B520" s="9" t="s">
        <v>32</v>
      </c>
      <c r="C520" s="9" t="s">
        <v>22</v>
      </c>
      <c r="D520" s="12" t="s">
        <v>59</v>
      </c>
      <c r="J520" s="11">
        <v>3.7</v>
      </c>
      <c r="M520" s="11">
        <v>9</v>
      </c>
      <c r="N520" s="11">
        <v>69.489999999999995</v>
      </c>
      <c r="O520" s="13"/>
      <c r="Q520" s="9">
        <v>9</v>
      </c>
      <c r="R520" s="9"/>
    </row>
    <row r="521" spans="1:18" x14ac:dyDescent="0.3">
      <c r="A521" s="11">
        <v>11</v>
      </c>
      <c r="B521" s="9" t="s">
        <v>32</v>
      </c>
      <c r="C521" s="9" t="s">
        <v>22</v>
      </c>
      <c r="D521" s="12" t="s">
        <v>59</v>
      </c>
      <c r="J521" s="11">
        <v>5.01</v>
      </c>
      <c r="M521" s="11">
        <v>9</v>
      </c>
      <c r="N521" s="11">
        <v>100.51</v>
      </c>
      <c r="O521" s="13"/>
      <c r="Q521" s="9">
        <v>9</v>
      </c>
      <c r="R521" s="9"/>
    </row>
    <row r="522" spans="1:18" x14ac:dyDescent="0.3">
      <c r="A522" s="11">
        <v>11</v>
      </c>
      <c r="B522" s="9" t="s">
        <v>32</v>
      </c>
      <c r="C522" s="9" t="s">
        <v>22</v>
      </c>
      <c r="D522" s="12" t="s">
        <v>59</v>
      </c>
      <c r="J522" s="11">
        <v>4.0999999999999996</v>
      </c>
      <c r="M522" s="11">
        <v>9</v>
      </c>
      <c r="N522" s="11">
        <v>85.59</v>
      </c>
      <c r="O522" s="13"/>
      <c r="Q522" s="9">
        <v>9</v>
      </c>
      <c r="R522" s="9"/>
    </row>
    <row r="523" spans="1:18" x14ac:dyDescent="0.3">
      <c r="A523" s="11">
        <v>11</v>
      </c>
      <c r="B523" s="9" t="s">
        <v>32</v>
      </c>
      <c r="C523" s="9" t="s">
        <v>22</v>
      </c>
      <c r="D523" s="12" t="s">
        <v>59</v>
      </c>
      <c r="J523" s="11">
        <v>2.39</v>
      </c>
      <c r="M523" s="11">
        <v>9</v>
      </c>
      <c r="N523" s="11">
        <v>61.3</v>
      </c>
      <c r="O523" s="13"/>
      <c r="Q523" s="9">
        <v>9</v>
      </c>
      <c r="R523" s="9"/>
    </row>
    <row r="524" spans="1:18" x14ac:dyDescent="0.3">
      <c r="A524" s="11">
        <v>11</v>
      </c>
      <c r="B524" s="9" t="s">
        <v>32</v>
      </c>
      <c r="C524" s="9" t="s">
        <v>22</v>
      </c>
      <c r="D524" s="12" t="s">
        <v>59</v>
      </c>
      <c r="J524" s="11">
        <v>5.43</v>
      </c>
      <c r="M524" s="11">
        <v>9</v>
      </c>
      <c r="N524" s="11">
        <v>107.51</v>
      </c>
      <c r="O524" s="13"/>
      <c r="Q524" s="9">
        <v>9</v>
      </c>
      <c r="R524" s="9"/>
    </row>
    <row r="525" spans="1:18" x14ac:dyDescent="0.3">
      <c r="A525" s="11">
        <v>11</v>
      </c>
      <c r="B525" s="9" t="s">
        <v>32</v>
      </c>
      <c r="C525" s="9" t="s">
        <v>22</v>
      </c>
      <c r="D525" s="12" t="s">
        <v>59</v>
      </c>
      <c r="J525" s="11">
        <v>5.93</v>
      </c>
      <c r="M525" s="11">
        <v>9</v>
      </c>
      <c r="N525" s="11">
        <v>107.91</v>
      </c>
      <c r="O525" s="13"/>
      <c r="Q525" s="9">
        <v>9</v>
      </c>
      <c r="R525" s="9"/>
    </row>
    <row r="526" spans="1:18" x14ac:dyDescent="0.3">
      <c r="A526" s="11">
        <v>12</v>
      </c>
      <c r="B526" s="9" t="s">
        <v>60</v>
      </c>
      <c r="C526" s="9" t="s">
        <v>18</v>
      </c>
      <c r="D526" s="12" t="s">
        <v>61</v>
      </c>
      <c r="E526" s="11">
        <v>2.67</v>
      </c>
      <c r="F526" s="13">
        <f t="shared" ref="F526:F545" si="16">E526*9.81</f>
        <v>26.192700000000002</v>
      </c>
      <c r="H526" s="11">
        <v>5201</v>
      </c>
      <c r="I526" s="11">
        <v>53.12</v>
      </c>
      <c r="M526" s="11">
        <v>32</v>
      </c>
      <c r="N526" s="13">
        <v>214</v>
      </c>
      <c r="O526" s="13">
        <v>70.17</v>
      </c>
      <c r="Q526" s="9">
        <v>32</v>
      </c>
      <c r="R526" s="15"/>
    </row>
    <row r="527" spans="1:18" x14ac:dyDescent="0.3">
      <c r="A527" s="11">
        <v>12</v>
      </c>
      <c r="B527" s="9" t="s">
        <v>60</v>
      </c>
      <c r="C527" s="9" t="s">
        <v>18</v>
      </c>
      <c r="D527" s="12" t="s">
        <v>61</v>
      </c>
      <c r="E527" s="11">
        <v>2.66</v>
      </c>
      <c r="F527" s="13">
        <f t="shared" si="16"/>
        <v>26.094600000000003</v>
      </c>
      <c r="H527" s="11">
        <v>5514</v>
      </c>
      <c r="I527" s="11">
        <v>55.38</v>
      </c>
      <c r="M527" s="11">
        <v>32</v>
      </c>
      <c r="N527" s="13">
        <v>204</v>
      </c>
      <c r="O527" s="13">
        <v>67.92</v>
      </c>
      <c r="Q527" s="9">
        <v>32</v>
      </c>
      <c r="R527" s="15"/>
    </row>
    <row r="528" spans="1:18" x14ac:dyDescent="0.3">
      <c r="A528" s="11">
        <v>12</v>
      </c>
      <c r="B528" s="9" t="s">
        <v>60</v>
      </c>
      <c r="C528" s="9" t="s">
        <v>18</v>
      </c>
      <c r="D528" s="12" t="s">
        <v>61</v>
      </c>
      <c r="E528" s="11">
        <v>2.66</v>
      </c>
      <c r="F528" s="13">
        <f t="shared" si="16"/>
        <v>26.094600000000003</v>
      </c>
      <c r="H528" s="11">
        <v>5218</v>
      </c>
      <c r="I528" s="11">
        <v>51.6</v>
      </c>
      <c r="M528" s="11">
        <v>32</v>
      </c>
      <c r="N528" s="13">
        <v>200</v>
      </c>
      <c r="O528" s="13">
        <v>65.72</v>
      </c>
      <c r="Q528" s="9">
        <v>32</v>
      </c>
      <c r="R528" s="15"/>
    </row>
    <row r="529" spans="1:18" x14ac:dyDescent="0.3">
      <c r="A529" s="11">
        <v>12</v>
      </c>
      <c r="B529" s="9" t="s">
        <v>60</v>
      </c>
      <c r="C529" s="9" t="s">
        <v>18</v>
      </c>
      <c r="D529" s="12" t="s">
        <v>61</v>
      </c>
      <c r="E529" s="11">
        <v>2.65</v>
      </c>
      <c r="F529" s="13">
        <f t="shared" si="16"/>
        <v>25.996500000000001</v>
      </c>
      <c r="H529" s="11">
        <v>5362</v>
      </c>
      <c r="I529" s="11">
        <v>52.55</v>
      </c>
      <c r="M529" s="11">
        <v>32</v>
      </c>
      <c r="N529" s="13">
        <v>199</v>
      </c>
      <c r="O529" s="13">
        <v>65.62</v>
      </c>
      <c r="Q529" s="9">
        <v>32</v>
      </c>
      <c r="R529" s="15"/>
    </row>
    <row r="530" spans="1:18" x14ac:dyDescent="0.3">
      <c r="A530" s="11">
        <v>12</v>
      </c>
      <c r="B530" s="9" t="s">
        <v>60</v>
      </c>
      <c r="C530" s="9" t="s">
        <v>18</v>
      </c>
      <c r="D530" s="12" t="s">
        <v>61</v>
      </c>
      <c r="E530" s="11">
        <v>2.65</v>
      </c>
      <c r="F530" s="13">
        <f t="shared" si="16"/>
        <v>25.996500000000001</v>
      </c>
      <c r="H530" s="11">
        <v>5423</v>
      </c>
      <c r="I530" s="11">
        <v>53.49</v>
      </c>
      <c r="M530" s="11">
        <v>32</v>
      </c>
      <c r="N530" s="13">
        <v>188</v>
      </c>
      <c r="O530" s="13">
        <v>67.47</v>
      </c>
      <c r="Q530" s="9">
        <v>32</v>
      </c>
      <c r="R530" s="15"/>
    </row>
    <row r="531" spans="1:18" x14ac:dyDescent="0.3">
      <c r="A531" s="11">
        <v>12</v>
      </c>
      <c r="B531" s="9" t="s">
        <v>60</v>
      </c>
      <c r="C531" s="9" t="s">
        <v>18</v>
      </c>
      <c r="D531" s="12" t="s">
        <v>61</v>
      </c>
      <c r="E531" s="11">
        <v>2.65</v>
      </c>
      <c r="F531" s="13">
        <f t="shared" si="16"/>
        <v>25.996500000000001</v>
      </c>
      <c r="H531" s="11">
        <v>4726</v>
      </c>
      <c r="I531" s="11">
        <v>51.98</v>
      </c>
      <c r="M531" s="11">
        <v>32</v>
      </c>
      <c r="N531" s="13">
        <v>186</v>
      </c>
      <c r="O531" s="13">
        <v>64.86</v>
      </c>
      <c r="Q531" s="9">
        <v>32</v>
      </c>
      <c r="R531" s="15"/>
    </row>
    <row r="532" spans="1:18" x14ac:dyDescent="0.3">
      <c r="A532" s="11">
        <v>12</v>
      </c>
      <c r="B532" s="9" t="s">
        <v>60</v>
      </c>
      <c r="C532" s="9" t="s">
        <v>18</v>
      </c>
      <c r="D532" s="12" t="s">
        <v>61</v>
      </c>
      <c r="E532" s="11">
        <v>2.64</v>
      </c>
      <c r="F532" s="13">
        <f t="shared" si="16"/>
        <v>25.898400000000002</v>
      </c>
      <c r="H532" s="11">
        <v>4952</v>
      </c>
      <c r="I532" s="11">
        <v>50.85</v>
      </c>
      <c r="M532" s="11">
        <v>32</v>
      </c>
      <c r="N532" s="13">
        <v>185</v>
      </c>
      <c r="O532" s="13">
        <v>68.790000000000006</v>
      </c>
      <c r="Q532" s="9">
        <v>32</v>
      </c>
      <c r="R532" s="15"/>
    </row>
    <row r="533" spans="1:18" x14ac:dyDescent="0.3">
      <c r="A533" s="11">
        <v>12</v>
      </c>
      <c r="B533" s="9" t="s">
        <v>60</v>
      </c>
      <c r="C533" s="9" t="s">
        <v>18</v>
      </c>
      <c r="D533" s="12" t="s">
        <v>61</v>
      </c>
      <c r="E533" s="11">
        <v>2.64</v>
      </c>
      <c r="F533" s="13">
        <f t="shared" si="16"/>
        <v>25.898400000000002</v>
      </c>
      <c r="H533" s="11">
        <v>4859</v>
      </c>
      <c r="I533" s="11">
        <v>48.77</v>
      </c>
      <c r="M533" s="11">
        <v>32</v>
      </c>
      <c r="N533" s="13">
        <v>179</v>
      </c>
      <c r="O533" s="13">
        <v>61.49</v>
      </c>
      <c r="Q533" s="9">
        <v>32</v>
      </c>
      <c r="R533" s="15"/>
    </row>
    <row r="534" spans="1:18" x14ac:dyDescent="0.3">
      <c r="A534" s="11">
        <v>12</v>
      </c>
      <c r="B534" s="9" t="s">
        <v>60</v>
      </c>
      <c r="C534" s="9" t="s">
        <v>18</v>
      </c>
      <c r="D534" s="12" t="s">
        <v>61</v>
      </c>
      <c r="E534" s="11">
        <v>2.63</v>
      </c>
      <c r="F534" s="13">
        <f t="shared" si="16"/>
        <v>25.8003</v>
      </c>
      <c r="H534" s="11">
        <v>4698</v>
      </c>
      <c r="I534" s="11">
        <v>46.69</v>
      </c>
      <c r="M534" s="11">
        <v>32</v>
      </c>
      <c r="N534" s="13">
        <v>164</v>
      </c>
      <c r="O534" s="13">
        <v>66.92</v>
      </c>
      <c r="Q534" s="9">
        <v>32</v>
      </c>
      <c r="R534" s="15"/>
    </row>
    <row r="535" spans="1:18" x14ac:dyDescent="0.3">
      <c r="A535" s="11">
        <v>12</v>
      </c>
      <c r="B535" s="9" t="s">
        <v>60</v>
      </c>
      <c r="C535" s="9" t="s">
        <v>18</v>
      </c>
      <c r="D535" s="12" t="s">
        <v>61</v>
      </c>
      <c r="E535" s="11">
        <v>2.63</v>
      </c>
      <c r="F535" s="13">
        <f t="shared" si="16"/>
        <v>25.8003</v>
      </c>
      <c r="H535" s="11">
        <v>4733</v>
      </c>
      <c r="I535" s="11">
        <v>47.06</v>
      </c>
      <c r="M535" s="11">
        <v>32</v>
      </c>
      <c r="N535" s="13">
        <v>153</v>
      </c>
      <c r="O535" s="13">
        <v>65</v>
      </c>
      <c r="Q535" s="9">
        <v>32</v>
      </c>
      <c r="R535" s="15"/>
    </row>
    <row r="536" spans="1:18" x14ac:dyDescent="0.3">
      <c r="A536" s="11">
        <v>12</v>
      </c>
      <c r="B536" s="9" t="s">
        <v>60</v>
      </c>
      <c r="C536" s="9" t="s">
        <v>18</v>
      </c>
      <c r="D536" s="12" t="s">
        <v>61</v>
      </c>
      <c r="E536" s="11">
        <v>2.64</v>
      </c>
      <c r="F536" s="13">
        <f t="shared" si="16"/>
        <v>25.898400000000002</v>
      </c>
      <c r="H536" s="11">
        <v>4741</v>
      </c>
      <c r="I536" s="11">
        <v>46.5</v>
      </c>
      <c r="M536" s="11">
        <v>32</v>
      </c>
      <c r="N536" s="13">
        <v>161</v>
      </c>
      <c r="O536" s="13">
        <v>55.23</v>
      </c>
      <c r="Q536" s="9">
        <v>32</v>
      </c>
      <c r="R536" s="15"/>
    </row>
    <row r="537" spans="1:18" x14ac:dyDescent="0.3">
      <c r="A537" s="11">
        <v>12</v>
      </c>
      <c r="B537" s="9" t="s">
        <v>60</v>
      </c>
      <c r="C537" s="9" t="s">
        <v>18</v>
      </c>
      <c r="D537" s="12" t="s">
        <v>61</v>
      </c>
      <c r="E537" s="11">
        <v>2.63</v>
      </c>
      <c r="F537" s="13">
        <f t="shared" si="16"/>
        <v>25.8003</v>
      </c>
      <c r="H537" s="11">
        <v>4684</v>
      </c>
      <c r="I537" s="11">
        <v>48.01</v>
      </c>
      <c r="M537" s="11">
        <v>32</v>
      </c>
      <c r="N537" s="13">
        <v>147</v>
      </c>
      <c r="O537" s="13">
        <v>61.18</v>
      </c>
      <c r="Q537" s="9">
        <v>32</v>
      </c>
      <c r="R537" s="15"/>
    </row>
    <row r="538" spans="1:18" x14ac:dyDescent="0.3">
      <c r="A538" s="11">
        <v>12</v>
      </c>
      <c r="B538" s="9" t="s">
        <v>60</v>
      </c>
      <c r="C538" s="9" t="s">
        <v>18</v>
      </c>
      <c r="D538" s="12" t="s">
        <v>61</v>
      </c>
      <c r="E538" s="11">
        <v>2.62</v>
      </c>
      <c r="F538" s="13">
        <f t="shared" si="16"/>
        <v>25.702200000000001</v>
      </c>
      <c r="H538" s="11">
        <v>4430</v>
      </c>
      <c r="I538" s="11">
        <v>43.79</v>
      </c>
      <c r="M538" s="11">
        <v>32</v>
      </c>
      <c r="N538" s="13">
        <v>134</v>
      </c>
      <c r="O538" s="13">
        <v>58.82</v>
      </c>
      <c r="Q538" s="9">
        <v>32</v>
      </c>
      <c r="R538" s="15"/>
    </row>
    <row r="539" spans="1:18" x14ac:dyDescent="0.3">
      <c r="A539" s="11">
        <v>12</v>
      </c>
      <c r="B539" s="9" t="s">
        <v>60</v>
      </c>
      <c r="C539" s="9" t="s">
        <v>18</v>
      </c>
      <c r="D539" s="12" t="s">
        <v>61</v>
      </c>
      <c r="E539" s="11">
        <v>2.59</v>
      </c>
      <c r="F539" s="13">
        <f t="shared" si="16"/>
        <v>25.407900000000001</v>
      </c>
      <c r="H539" s="11">
        <v>3987</v>
      </c>
      <c r="I539" s="11">
        <v>41.76</v>
      </c>
      <c r="M539" s="11">
        <v>32</v>
      </c>
      <c r="N539" s="13">
        <v>137</v>
      </c>
      <c r="O539" s="13">
        <v>54.51</v>
      </c>
      <c r="Q539" s="9">
        <v>32</v>
      </c>
      <c r="R539" s="15"/>
    </row>
    <row r="540" spans="1:18" x14ac:dyDescent="0.3">
      <c r="A540" s="11">
        <v>12</v>
      </c>
      <c r="B540" s="9" t="s">
        <v>60</v>
      </c>
      <c r="C540" s="9" t="s">
        <v>18</v>
      </c>
      <c r="D540" s="12" t="s">
        <v>61</v>
      </c>
      <c r="E540" s="11">
        <v>2.5499999999999998</v>
      </c>
      <c r="F540" s="13">
        <f t="shared" si="16"/>
        <v>25.015499999999999</v>
      </c>
      <c r="H540" s="11">
        <v>4481</v>
      </c>
      <c r="I540" s="11">
        <v>42.33</v>
      </c>
      <c r="M540" s="11">
        <v>32</v>
      </c>
      <c r="N540" s="13">
        <v>125</v>
      </c>
      <c r="O540" s="13">
        <v>47.19</v>
      </c>
      <c r="Q540" s="9">
        <v>32</v>
      </c>
      <c r="R540" s="15"/>
    </row>
    <row r="541" spans="1:18" x14ac:dyDescent="0.3">
      <c r="A541" s="11">
        <v>12</v>
      </c>
      <c r="B541" s="9" t="s">
        <v>60</v>
      </c>
      <c r="C541" s="9" t="s">
        <v>18</v>
      </c>
      <c r="D541" s="12" t="s">
        <v>61</v>
      </c>
      <c r="E541" s="11">
        <v>2.58</v>
      </c>
      <c r="F541" s="13">
        <f t="shared" si="16"/>
        <v>25.309800000000003</v>
      </c>
      <c r="H541" s="11">
        <v>3868</v>
      </c>
      <c r="I541" s="11">
        <v>42.71</v>
      </c>
      <c r="M541" s="11">
        <v>32</v>
      </c>
      <c r="N541" s="13">
        <v>109</v>
      </c>
      <c r="O541" s="13">
        <v>50.35</v>
      </c>
      <c r="Q541" s="9">
        <v>32</v>
      </c>
      <c r="R541" s="15"/>
    </row>
    <row r="542" spans="1:18" x14ac:dyDescent="0.3">
      <c r="A542" s="11">
        <v>12</v>
      </c>
      <c r="B542" s="9" t="s">
        <v>60</v>
      </c>
      <c r="C542" s="9" t="s">
        <v>18</v>
      </c>
      <c r="D542" s="12" t="s">
        <v>61</v>
      </c>
      <c r="E542" s="11">
        <v>2.54</v>
      </c>
      <c r="F542" s="13">
        <f t="shared" si="16"/>
        <v>24.917400000000001</v>
      </c>
      <c r="H542" s="11">
        <v>4000</v>
      </c>
      <c r="I542" s="11">
        <v>37.89</v>
      </c>
      <c r="M542" s="11">
        <v>32</v>
      </c>
      <c r="N542" s="13">
        <v>107</v>
      </c>
      <c r="O542" s="13">
        <v>51.71</v>
      </c>
      <c r="Q542" s="9">
        <v>32</v>
      </c>
      <c r="R542" s="15"/>
    </row>
    <row r="543" spans="1:18" x14ac:dyDescent="0.3">
      <c r="A543" s="11">
        <v>12</v>
      </c>
      <c r="B543" s="9" t="s">
        <v>60</v>
      </c>
      <c r="C543" s="9" t="s">
        <v>18</v>
      </c>
      <c r="D543" s="12" t="s">
        <v>61</v>
      </c>
      <c r="E543" s="11">
        <v>2.4900000000000002</v>
      </c>
      <c r="F543" s="13">
        <f t="shared" si="16"/>
        <v>24.426900000000003</v>
      </c>
      <c r="H543" s="11">
        <v>3642</v>
      </c>
      <c r="I543" s="11">
        <v>40.619999999999997</v>
      </c>
      <c r="M543" s="11">
        <v>32</v>
      </c>
      <c r="N543" s="13">
        <v>88</v>
      </c>
      <c r="O543" s="13">
        <v>41.08</v>
      </c>
      <c r="Q543" s="9">
        <v>32</v>
      </c>
      <c r="R543" s="15"/>
    </row>
    <row r="544" spans="1:18" x14ac:dyDescent="0.3">
      <c r="A544" s="11">
        <v>12</v>
      </c>
      <c r="B544" s="9" t="s">
        <v>60</v>
      </c>
      <c r="C544" s="9" t="s">
        <v>18</v>
      </c>
      <c r="D544" s="12" t="s">
        <v>61</v>
      </c>
      <c r="E544" s="11">
        <v>2.46</v>
      </c>
      <c r="F544" s="13">
        <f t="shared" si="16"/>
        <v>24.1326</v>
      </c>
      <c r="H544" s="11">
        <v>3747</v>
      </c>
      <c r="I544" s="11">
        <v>36.24</v>
      </c>
      <c r="M544" s="11">
        <v>32</v>
      </c>
      <c r="N544" s="13">
        <v>85</v>
      </c>
      <c r="O544" s="13">
        <v>52</v>
      </c>
      <c r="Q544" s="9">
        <v>32</v>
      </c>
      <c r="R544" s="15"/>
    </row>
    <row r="545" spans="1:18" x14ac:dyDescent="0.3">
      <c r="A545" s="11">
        <v>12</v>
      </c>
      <c r="B545" s="9" t="s">
        <v>60</v>
      </c>
      <c r="C545" s="9" t="s">
        <v>18</v>
      </c>
      <c r="D545" s="12" t="s">
        <v>61</v>
      </c>
      <c r="E545" s="11">
        <v>2.11</v>
      </c>
      <c r="F545" s="13">
        <f t="shared" si="16"/>
        <v>20.699100000000001</v>
      </c>
      <c r="H545" s="11">
        <v>1938</v>
      </c>
      <c r="I545" s="11">
        <v>20.64</v>
      </c>
      <c r="M545" s="11">
        <v>32</v>
      </c>
      <c r="N545" s="13">
        <v>73</v>
      </c>
      <c r="O545" s="13">
        <v>42.7</v>
      </c>
      <c r="Q545" s="9">
        <v>32</v>
      </c>
      <c r="R545" s="15"/>
    </row>
    <row r="546" spans="1:18" x14ac:dyDescent="0.3">
      <c r="A546" s="11">
        <v>13</v>
      </c>
      <c r="B546" s="9" t="s">
        <v>62</v>
      </c>
      <c r="C546" s="9" t="s">
        <v>12</v>
      </c>
      <c r="D546" s="12" t="s">
        <v>14</v>
      </c>
      <c r="J546" s="11">
        <v>2.33</v>
      </c>
      <c r="M546" s="8">
        <v>17</v>
      </c>
      <c r="N546" s="11">
        <v>55.1</v>
      </c>
      <c r="O546" s="13"/>
      <c r="R546" s="10">
        <f t="shared" ref="R546:R548" si="17">50*N546^-1.26</f>
        <v>0.3199771676166252</v>
      </c>
    </row>
    <row r="547" spans="1:18" x14ac:dyDescent="0.3">
      <c r="A547" s="11">
        <v>13</v>
      </c>
      <c r="B547" s="9" t="s">
        <v>62</v>
      </c>
      <c r="C547" s="9" t="s">
        <v>12</v>
      </c>
      <c r="D547" s="12" t="s">
        <v>14</v>
      </c>
      <c r="J547" s="11">
        <v>2.56</v>
      </c>
      <c r="M547" s="8">
        <v>17</v>
      </c>
      <c r="N547" s="11">
        <v>56.4</v>
      </c>
      <c r="O547" s="13"/>
      <c r="R547" s="10">
        <f t="shared" si="17"/>
        <v>0.3107122195419223</v>
      </c>
    </row>
    <row r="548" spans="1:18" x14ac:dyDescent="0.3">
      <c r="A548" s="11">
        <v>13</v>
      </c>
      <c r="B548" s="9" t="s">
        <v>62</v>
      </c>
      <c r="C548" s="9" t="s">
        <v>12</v>
      </c>
      <c r="D548" s="12" t="s">
        <v>14</v>
      </c>
      <c r="J548" s="11">
        <v>2.83</v>
      </c>
      <c r="M548" s="8">
        <v>17</v>
      </c>
      <c r="N548" s="11">
        <v>56.1</v>
      </c>
      <c r="O548" s="13"/>
      <c r="R548" s="10">
        <f t="shared" si="17"/>
        <v>0.31280724201473981</v>
      </c>
    </row>
    <row r="549" spans="1:18" x14ac:dyDescent="0.3">
      <c r="A549" s="11">
        <v>13</v>
      </c>
      <c r="B549" s="9" t="s">
        <v>62</v>
      </c>
      <c r="C549" s="9" t="s">
        <v>22</v>
      </c>
      <c r="D549" s="12" t="s">
        <v>63</v>
      </c>
      <c r="J549" s="11">
        <v>8.3000000000000007</v>
      </c>
      <c r="M549" s="11">
        <v>20</v>
      </c>
      <c r="N549" s="11">
        <v>182.6</v>
      </c>
      <c r="O549" s="13"/>
      <c r="R549" s="9"/>
    </row>
    <row r="550" spans="1:18" x14ac:dyDescent="0.3">
      <c r="A550" s="11">
        <v>13</v>
      </c>
      <c r="B550" s="9" t="s">
        <v>62</v>
      </c>
      <c r="C550" s="9" t="s">
        <v>22</v>
      </c>
      <c r="D550" s="12" t="s">
        <v>63</v>
      </c>
      <c r="J550" s="11">
        <v>9.4700000000000006</v>
      </c>
      <c r="M550" s="11">
        <v>20</v>
      </c>
      <c r="N550" s="11">
        <v>180.3</v>
      </c>
      <c r="O550" s="13"/>
      <c r="R550" s="9"/>
    </row>
    <row r="551" spans="1:18" x14ac:dyDescent="0.3">
      <c r="A551" s="11">
        <v>13</v>
      </c>
      <c r="B551" s="9" t="s">
        <v>62</v>
      </c>
      <c r="C551" s="9" t="s">
        <v>22</v>
      </c>
      <c r="D551" s="12" t="s">
        <v>63</v>
      </c>
      <c r="J551" s="11">
        <v>10.37</v>
      </c>
      <c r="M551" s="11">
        <v>20</v>
      </c>
      <c r="N551" s="11">
        <v>187.8</v>
      </c>
      <c r="O551" s="13"/>
      <c r="R551" s="9"/>
    </row>
    <row r="552" spans="1:18" x14ac:dyDescent="0.3">
      <c r="A552" s="11">
        <v>13</v>
      </c>
      <c r="B552" s="9" t="s">
        <v>62</v>
      </c>
      <c r="C552" s="9" t="s">
        <v>18</v>
      </c>
      <c r="D552" s="12" t="s">
        <v>64</v>
      </c>
      <c r="J552" s="11">
        <v>10.84</v>
      </c>
      <c r="M552" s="11">
        <v>20</v>
      </c>
      <c r="N552" s="11">
        <v>250.5</v>
      </c>
      <c r="O552" s="13"/>
      <c r="R552" s="15"/>
    </row>
    <row r="553" spans="1:18" x14ac:dyDescent="0.3">
      <c r="A553" s="11">
        <v>13</v>
      </c>
      <c r="B553" s="9" t="s">
        <v>62</v>
      </c>
      <c r="C553" s="9" t="s">
        <v>18</v>
      </c>
      <c r="D553" s="12" t="s">
        <v>64</v>
      </c>
      <c r="J553" s="11">
        <v>11.16</v>
      </c>
      <c r="M553" s="11">
        <v>20</v>
      </c>
      <c r="N553" s="11">
        <v>257.39999999999998</v>
      </c>
      <c r="O553" s="13"/>
      <c r="R553" s="15"/>
    </row>
    <row r="554" spans="1:18" x14ac:dyDescent="0.3">
      <c r="A554" s="11">
        <v>13</v>
      </c>
      <c r="B554" s="9" t="s">
        <v>62</v>
      </c>
      <c r="C554" s="9" t="s">
        <v>18</v>
      </c>
      <c r="D554" s="12" t="s">
        <v>64</v>
      </c>
      <c r="J554" s="11">
        <v>13.05</v>
      </c>
      <c r="M554" s="11">
        <v>20</v>
      </c>
      <c r="N554" s="11">
        <v>254.9</v>
      </c>
      <c r="O554" s="13"/>
      <c r="R554" s="15"/>
    </row>
    <row r="555" spans="1:18" x14ac:dyDescent="0.3">
      <c r="A555" s="11">
        <v>13</v>
      </c>
      <c r="B555" s="9" t="s">
        <v>62</v>
      </c>
      <c r="C555" s="9" t="s">
        <v>18</v>
      </c>
      <c r="D555" s="12" t="s">
        <v>65</v>
      </c>
      <c r="J555" s="11">
        <v>13.13</v>
      </c>
      <c r="M555" s="11">
        <v>20</v>
      </c>
      <c r="N555" s="11">
        <v>312.3</v>
      </c>
      <c r="O555" s="13"/>
      <c r="R555" s="15"/>
    </row>
    <row r="556" spans="1:18" x14ac:dyDescent="0.3">
      <c r="A556" s="11">
        <v>13</v>
      </c>
      <c r="B556" s="9" t="s">
        <v>62</v>
      </c>
      <c r="C556" s="9" t="s">
        <v>18</v>
      </c>
      <c r="D556" s="12" t="s">
        <v>65</v>
      </c>
      <c r="J556" s="11">
        <v>13.77</v>
      </c>
      <c r="M556" s="11">
        <v>20</v>
      </c>
      <c r="N556" s="11">
        <v>312.89999999999998</v>
      </c>
      <c r="O556" s="13"/>
      <c r="R556" s="15"/>
    </row>
    <row r="557" spans="1:18" x14ac:dyDescent="0.3">
      <c r="A557" s="11">
        <v>13</v>
      </c>
      <c r="B557" s="9" t="s">
        <v>62</v>
      </c>
      <c r="C557" s="9" t="s">
        <v>18</v>
      </c>
      <c r="D557" s="12" t="s">
        <v>65</v>
      </c>
      <c r="J557" s="11">
        <v>15.92</v>
      </c>
      <c r="M557" s="11">
        <v>20</v>
      </c>
      <c r="N557" s="11">
        <v>318.2</v>
      </c>
      <c r="O557" s="13"/>
      <c r="R557" s="15"/>
    </row>
    <row r="558" spans="1:18" x14ac:dyDescent="0.3">
      <c r="A558" s="11">
        <v>14</v>
      </c>
      <c r="B558" s="9" t="s">
        <v>66</v>
      </c>
      <c r="C558" s="9" t="s">
        <v>12</v>
      </c>
      <c r="D558" s="12" t="s">
        <v>67</v>
      </c>
      <c r="E558" s="11">
        <v>1.76</v>
      </c>
      <c r="F558" s="13">
        <f t="shared" ref="F558:F621" si="18">E558*9.81</f>
        <v>17.265600000000003</v>
      </c>
      <c r="H558" s="11">
        <v>3587</v>
      </c>
      <c r="I558" s="11">
        <v>59.1</v>
      </c>
      <c r="M558" s="8">
        <v>8</v>
      </c>
      <c r="N558" s="13">
        <v>89.1</v>
      </c>
      <c r="O558" s="13"/>
      <c r="Q558" s="9">
        <v>8</v>
      </c>
      <c r="R558" s="10">
        <f>120*(N558^(-1.7))</f>
        <v>5.8128504418071575E-2</v>
      </c>
    </row>
    <row r="559" spans="1:18" x14ac:dyDescent="0.3">
      <c r="A559" s="11">
        <v>14</v>
      </c>
      <c r="B559" s="9" t="s">
        <v>66</v>
      </c>
      <c r="C559" s="9" t="s">
        <v>12</v>
      </c>
      <c r="D559" s="12" t="s">
        <v>67</v>
      </c>
      <c r="E559" s="11">
        <v>1.7</v>
      </c>
      <c r="F559" s="13">
        <f t="shared" si="18"/>
        <v>16.677</v>
      </c>
      <c r="I559" s="11">
        <v>45.3</v>
      </c>
      <c r="M559" s="8">
        <v>8</v>
      </c>
      <c r="N559" s="13">
        <v>38.5</v>
      </c>
      <c r="O559" s="13"/>
      <c r="Q559" s="9">
        <v>8</v>
      </c>
      <c r="R559" s="10">
        <f t="shared" ref="R559:R580" si="19">120*(N559^(-1.7))</f>
        <v>0.24204605345028105</v>
      </c>
    </row>
    <row r="560" spans="1:18" x14ac:dyDescent="0.3">
      <c r="A560" s="11">
        <v>14</v>
      </c>
      <c r="B560" s="9" t="s">
        <v>66</v>
      </c>
      <c r="C560" s="9" t="s">
        <v>12</v>
      </c>
      <c r="D560" s="12" t="s">
        <v>67</v>
      </c>
      <c r="E560" s="11">
        <v>1.7</v>
      </c>
      <c r="F560" s="13">
        <f t="shared" si="18"/>
        <v>16.677</v>
      </c>
      <c r="I560" s="11">
        <v>33.9</v>
      </c>
      <c r="M560" s="8">
        <v>8</v>
      </c>
      <c r="N560" s="13">
        <v>19.2</v>
      </c>
      <c r="O560" s="13"/>
      <c r="Q560" s="9">
        <v>8</v>
      </c>
      <c r="R560" s="10">
        <f t="shared" si="19"/>
        <v>0.78989462256588283</v>
      </c>
    </row>
    <row r="561" spans="1:18" x14ac:dyDescent="0.3">
      <c r="A561" s="11">
        <v>14</v>
      </c>
      <c r="B561" s="9" t="s">
        <v>66</v>
      </c>
      <c r="C561" s="9" t="s">
        <v>12</v>
      </c>
      <c r="D561" s="12" t="s">
        <v>67</v>
      </c>
      <c r="E561" s="11">
        <v>1.68</v>
      </c>
      <c r="F561" s="13">
        <f t="shared" si="18"/>
        <v>16.480799999999999</v>
      </c>
      <c r="I561" s="11">
        <v>33.799999999999997</v>
      </c>
      <c r="M561" s="8">
        <v>8</v>
      </c>
      <c r="N561" s="13">
        <v>8</v>
      </c>
      <c r="O561" s="13"/>
      <c r="Q561" s="9">
        <v>8</v>
      </c>
      <c r="R561" s="10">
        <f t="shared" si="19"/>
        <v>3.4988737182630296</v>
      </c>
    </row>
    <row r="562" spans="1:18" x14ac:dyDescent="0.3">
      <c r="A562" s="11">
        <v>14</v>
      </c>
      <c r="B562" s="9" t="s">
        <v>66</v>
      </c>
      <c r="C562" s="9" t="s">
        <v>12</v>
      </c>
      <c r="D562" s="12" t="s">
        <v>67</v>
      </c>
      <c r="E562" s="11">
        <v>1.72</v>
      </c>
      <c r="F562" s="13">
        <f t="shared" si="18"/>
        <v>16.873200000000001</v>
      </c>
      <c r="I562" s="11">
        <v>55.9</v>
      </c>
      <c r="M562" s="8">
        <v>8</v>
      </c>
      <c r="N562" s="13">
        <v>26.1</v>
      </c>
      <c r="O562" s="13"/>
      <c r="Q562" s="9">
        <v>8</v>
      </c>
      <c r="R562" s="10">
        <f t="shared" si="19"/>
        <v>0.46869722646509238</v>
      </c>
    </row>
    <row r="563" spans="1:18" x14ac:dyDescent="0.3">
      <c r="A563" s="11">
        <v>14</v>
      </c>
      <c r="B563" s="9" t="s">
        <v>66</v>
      </c>
      <c r="C563" s="9" t="s">
        <v>12</v>
      </c>
      <c r="D563" s="12" t="s">
        <v>67</v>
      </c>
      <c r="E563" s="11">
        <v>1.7</v>
      </c>
      <c r="F563" s="13">
        <f t="shared" si="18"/>
        <v>16.677</v>
      </c>
      <c r="I563" s="11">
        <v>34.200000000000003</v>
      </c>
      <c r="M563" s="8">
        <v>8</v>
      </c>
      <c r="N563" s="13">
        <v>5.9</v>
      </c>
      <c r="O563" s="13"/>
      <c r="Q563" s="9">
        <v>8</v>
      </c>
      <c r="R563" s="10">
        <f t="shared" si="19"/>
        <v>5.8712804593791397</v>
      </c>
    </row>
    <row r="564" spans="1:18" x14ac:dyDescent="0.3">
      <c r="A564" s="11">
        <v>14</v>
      </c>
      <c r="B564" s="9" t="s">
        <v>66</v>
      </c>
      <c r="C564" s="9" t="s">
        <v>12</v>
      </c>
      <c r="D564" s="12" t="s">
        <v>67</v>
      </c>
      <c r="E564" s="11">
        <v>1.7</v>
      </c>
      <c r="F564" s="13">
        <f t="shared" si="18"/>
        <v>16.677</v>
      </c>
      <c r="I564" s="11">
        <v>39.799999999999997</v>
      </c>
      <c r="M564" s="8">
        <v>8</v>
      </c>
      <c r="N564" s="13">
        <v>14.1</v>
      </c>
      <c r="O564" s="13"/>
      <c r="Q564" s="9">
        <v>8</v>
      </c>
      <c r="R564" s="10">
        <f t="shared" si="19"/>
        <v>1.3350845020023261</v>
      </c>
    </row>
    <row r="565" spans="1:18" x14ac:dyDescent="0.3">
      <c r="A565" s="11">
        <v>14</v>
      </c>
      <c r="B565" s="9" t="s">
        <v>66</v>
      </c>
      <c r="C565" s="9" t="s">
        <v>12</v>
      </c>
      <c r="D565" s="12" t="s">
        <v>67</v>
      </c>
      <c r="E565" s="11">
        <v>1.72</v>
      </c>
      <c r="F565" s="13">
        <f t="shared" si="18"/>
        <v>16.873200000000001</v>
      </c>
      <c r="I565" s="11">
        <v>36.9</v>
      </c>
      <c r="M565" s="8">
        <v>8</v>
      </c>
      <c r="N565" s="13">
        <v>8.1999999999999993</v>
      </c>
      <c r="O565" s="13"/>
      <c r="Q565" s="9">
        <v>8</v>
      </c>
      <c r="R565" s="10">
        <f t="shared" si="19"/>
        <v>3.3550399586202619</v>
      </c>
    </row>
    <row r="566" spans="1:18" x14ac:dyDescent="0.3">
      <c r="A566" s="11">
        <v>14</v>
      </c>
      <c r="B566" s="9" t="s">
        <v>66</v>
      </c>
      <c r="C566" s="9" t="s">
        <v>12</v>
      </c>
      <c r="D566" s="12" t="s">
        <v>67</v>
      </c>
      <c r="E566" s="11">
        <v>1.72</v>
      </c>
      <c r="F566" s="13">
        <f t="shared" si="18"/>
        <v>16.873200000000001</v>
      </c>
      <c r="I566" s="11">
        <v>35.1</v>
      </c>
      <c r="M566" s="8">
        <v>8</v>
      </c>
      <c r="N566" s="13">
        <v>7.1</v>
      </c>
      <c r="O566" s="13"/>
      <c r="Q566" s="9">
        <v>8</v>
      </c>
      <c r="R566" s="10">
        <f t="shared" si="19"/>
        <v>4.2859001924385174</v>
      </c>
    </row>
    <row r="567" spans="1:18" x14ac:dyDescent="0.3">
      <c r="A567" s="11">
        <v>14</v>
      </c>
      <c r="B567" s="9" t="s">
        <v>66</v>
      </c>
      <c r="C567" s="9" t="s">
        <v>12</v>
      </c>
      <c r="D567" s="12" t="s">
        <v>67</v>
      </c>
      <c r="E567" s="11">
        <v>1.8</v>
      </c>
      <c r="F567" s="13">
        <f t="shared" si="18"/>
        <v>17.658000000000001</v>
      </c>
      <c r="H567" s="11">
        <v>2471</v>
      </c>
      <c r="I567" s="13">
        <v>51</v>
      </c>
      <c r="M567" s="8">
        <v>8</v>
      </c>
      <c r="N567" s="13">
        <v>19.399999999999999</v>
      </c>
      <c r="O567" s="13"/>
      <c r="Q567" s="9">
        <v>8</v>
      </c>
      <c r="R567" s="10">
        <f t="shared" si="19"/>
        <v>0.7761011110549304</v>
      </c>
    </row>
    <row r="568" spans="1:18" x14ac:dyDescent="0.3">
      <c r="A568" s="11">
        <v>14</v>
      </c>
      <c r="B568" s="9" t="s">
        <v>66</v>
      </c>
      <c r="C568" s="9" t="s">
        <v>12</v>
      </c>
      <c r="D568" s="12" t="s">
        <v>67</v>
      </c>
      <c r="E568" s="11">
        <v>1.72</v>
      </c>
      <c r="F568" s="13">
        <f t="shared" si="18"/>
        <v>16.873200000000001</v>
      </c>
      <c r="H568" s="11">
        <v>2462</v>
      </c>
      <c r="I568" s="11">
        <v>26.9</v>
      </c>
      <c r="M568" s="8">
        <v>8</v>
      </c>
      <c r="N568" s="13">
        <v>8.4</v>
      </c>
      <c r="O568" s="13"/>
      <c r="Q568" s="9">
        <v>8</v>
      </c>
      <c r="R568" s="10">
        <f t="shared" si="19"/>
        <v>3.220375098013855</v>
      </c>
    </row>
    <row r="569" spans="1:18" x14ac:dyDescent="0.3">
      <c r="A569" s="11">
        <v>14</v>
      </c>
      <c r="B569" s="9" t="s">
        <v>66</v>
      </c>
      <c r="C569" s="9" t="s">
        <v>12</v>
      </c>
      <c r="D569" s="12" t="s">
        <v>67</v>
      </c>
      <c r="E569" s="11">
        <v>1.68</v>
      </c>
      <c r="F569" s="13">
        <f t="shared" si="18"/>
        <v>16.480799999999999</v>
      </c>
      <c r="H569" s="11">
        <v>2450</v>
      </c>
      <c r="I569" s="11">
        <v>42.9</v>
      </c>
      <c r="M569" s="8">
        <v>8</v>
      </c>
      <c r="N569" s="13">
        <v>55.7</v>
      </c>
      <c r="O569" s="13"/>
      <c r="Q569" s="9">
        <v>8</v>
      </c>
      <c r="R569" s="10">
        <f t="shared" si="19"/>
        <v>0.1291895585592307</v>
      </c>
    </row>
    <row r="570" spans="1:18" x14ac:dyDescent="0.3">
      <c r="A570" s="11">
        <v>14</v>
      </c>
      <c r="B570" s="9" t="s">
        <v>66</v>
      </c>
      <c r="C570" s="9" t="s">
        <v>12</v>
      </c>
      <c r="D570" s="12" t="s">
        <v>67</v>
      </c>
      <c r="E570" s="11">
        <v>1.66</v>
      </c>
      <c r="F570" s="13">
        <f t="shared" si="18"/>
        <v>16.284600000000001</v>
      </c>
      <c r="H570" s="11">
        <v>2644</v>
      </c>
      <c r="I570" s="11">
        <v>62.2</v>
      </c>
      <c r="M570" s="8">
        <v>8</v>
      </c>
      <c r="N570" s="13">
        <v>102.3</v>
      </c>
      <c r="O570" s="13"/>
      <c r="Q570" s="9">
        <v>8</v>
      </c>
      <c r="R570" s="10">
        <f t="shared" si="19"/>
        <v>4.596133859326685E-2</v>
      </c>
    </row>
    <row r="571" spans="1:18" x14ac:dyDescent="0.3">
      <c r="A571" s="11">
        <v>14</v>
      </c>
      <c r="B571" s="9" t="s">
        <v>66</v>
      </c>
      <c r="C571" s="9" t="s">
        <v>12</v>
      </c>
      <c r="D571" s="12" t="s">
        <v>67</v>
      </c>
      <c r="E571" s="11">
        <v>1.7</v>
      </c>
      <c r="F571" s="13">
        <f t="shared" si="18"/>
        <v>16.677</v>
      </c>
      <c r="H571" s="11">
        <v>2707</v>
      </c>
      <c r="I571" s="11">
        <v>40.200000000000003</v>
      </c>
      <c r="M571" s="8">
        <v>8</v>
      </c>
      <c r="N571" s="13">
        <v>14.4</v>
      </c>
      <c r="O571" s="13"/>
      <c r="Q571" s="9">
        <v>8</v>
      </c>
      <c r="R571" s="10">
        <f t="shared" si="19"/>
        <v>1.2881457633642237</v>
      </c>
    </row>
    <row r="572" spans="1:18" x14ac:dyDescent="0.3">
      <c r="A572" s="11">
        <v>14</v>
      </c>
      <c r="B572" s="9" t="s">
        <v>66</v>
      </c>
      <c r="C572" s="9" t="s">
        <v>12</v>
      </c>
      <c r="D572" s="12" t="s">
        <v>67</v>
      </c>
      <c r="E572" s="11">
        <v>1.7</v>
      </c>
      <c r="F572" s="13">
        <f t="shared" si="18"/>
        <v>16.677</v>
      </c>
      <c r="I572" s="11">
        <v>46.6</v>
      </c>
      <c r="M572" s="8">
        <v>8</v>
      </c>
      <c r="N572" s="13">
        <v>32</v>
      </c>
      <c r="O572" s="13"/>
      <c r="Q572" s="9">
        <v>8</v>
      </c>
      <c r="R572" s="10">
        <f t="shared" si="19"/>
        <v>0.33145630368119416</v>
      </c>
    </row>
    <row r="573" spans="1:18" x14ac:dyDescent="0.3">
      <c r="A573" s="11">
        <v>14</v>
      </c>
      <c r="B573" s="9" t="s">
        <v>66</v>
      </c>
      <c r="C573" s="9" t="s">
        <v>12</v>
      </c>
      <c r="D573" s="12" t="s">
        <v>67</v>
      </c>
      <c r="E573" s="11">
        <v>1.7</v>
      </c>
      <c r="F573" s="13">
        <f t="shared" si="18"/>
        <v>16.677</v>
      </c>
      <c r="H573" s="11">
        <v>2580</v>
      </c>
      <c r="I573" s="11">
        <v>34.799999999999997</v>
      </c>
      <c r="M573" s="8">
        <v>8</v>
      </c>
      <c r="N573" s="13">
        <v>7.8</v>
      </c>
      <c r="O573" s="13"/>
      <c r="Q573" s="9">
        <v>8</v>
      </c>
      <c r="R573" s="10">
        <f t="shared" si="19"/>
        <v>3.6527539702841096</v>
      </c>
    </row>
    <row r="574" spans="1:18" x14ac:dyDescent="0.3">
      <c r="A574" s="11">
        <v>14</v>
      </c>
      <c r="B574" s="9" t="s">
        <v>66</v>
      </c>
      <c r="C574" s="9" t="s">
        <v>12</v>
      </c>
      <c r="D574" s="12" t="s">
        <v>67</v>
      </c>
      <c r="E574" s="11">
        <v>1.72</v>
      </c>
      <c r="F574" s="13">
        <f t="shared" si="18"/>
        <v>16.873200000000001</v>
      </c>
      <c r="H574" s="11">
        <v>2659</v>
      </c>
      <c r="I574" s="11">
        <v>31.6</v>
      </c>
      <c r="M574" s="8">
        <v>8</v>
      </c>
      <c r="N574" s="13">
        <v>14</v>
      </c>
      <c r="O574" s="13"/>
      <c r="Q574" s="9">
        <v>8</v>
      </c>
      <c r="R574" s="10">
        <f t="shared" si="19"/>
        <v>1.3513367428521847</v>
      </c>
    </row>
    <row r="575" spans="1:18" x14ac:dyDescent="0.3">
      <c r="A575" s="11">
        <v>14</v>
      </c>
      <c r="B575" s="9" t="s">
        <v>66</v>
      </c>
      <c r="C575" s="9" t="s">
        <v>12</v>
      </c>
      <c r="D575" s="12" t="s">
        <v>67</v>
      </c>
      <c r="E575" s="11">
        <v>1.72</v>
      </c>
      <c r="F575" s="13">
        <f t="shared" si="18"/>
        <v>16.873200000000001</v>
      </c>
      <c r="I575" s="13">
        <v>46</v>
      </c>
      <c r="M575" s="8">
        <v>8</v>
      </c>
      <c r="N575" s="13">
        <v>35</v>
      </c>
      <c r="O575" s="13"/>
      <c r="Q575" s="9">
        <v>8</v>
      </c>
      <c r="R575" s="10">
        <f t="shared" si="19"/>
        <v>0.28462010245657732</v>
      </c>
    </row>
    <row r="576" spans="1:18" x14ac:dyDescent="0.3">
      <c r="A576" s="11">
        <v>14</v>
      </c>
      <c r="B576" s="9" t="s">
        <v>66</v>
      </c>
      <c r="C576" s="9" t="s">
        <v>12</v>
      </c>
      <c r="D576" s="12" t="s">
        <v>67</v>
      </c>
      <c r="E576" s="11">
        <v>1.72</v>
      </c>
      <c r="F576" s="13">
        <f t="shared" si="18"/>
        <v>16.873200000000001</v>
      </c>
      <c r="I576" s="11">
        <v>44.3</v>
      </c>
      <c r="M576" s="8">
        <v>8</v>
      </c>
      <c r="N576" s="13">
        <v>36.1</v>
      </c>
      <c r="O576" s="13"/>
      <c r="Q576" s="9">
        <v>8</v>
      </c>
      <c r="R576" s="10">
        <f t="shared" si="19"/>
        <v>0.27003434394032871</v>
      </c>
    </row>
    <row r="577" spans="1:18" x14ac:dyDescent="0.3">
      <c r="A577" s="11">
        <v>14</v>
      </c>
      <c r="B577" s="9" t="s">
        <v>66</v>
      </c>
      <c r="C577" s="9" t="s">
        <v>12</v>
      </c>
      <c r="D577" s="12" t="s">
        <v>67</v>
      </c>
      <c r="E577" s="11">
        <v>1.32</v>
      </c>
      <c r="F577" s="13">
        <f t="shared" si="18"/>
        <v>12.949200000000001</v>
      </c>
      <c r="H577" s="11">
        <v>2753</v>
      </c>
      <c r="I577" s="11">
        <v>35.200000000000003</v>
      </c>
      <c r="M577" s="8">
        <v>8</v>
      </c>
      <c r="N577" s="13">
        <v>26</v>
      </c>
      <c r="O577" s="13"/>
      <c r="Q577" s="9">
        <v>8</v>
      </c>
      <c r="R577" s="10">
        <f t="shared" si="19"/>
        <v>0.47176590903641791</v>
      </c>
    </row>
    <row r="578" spans="1:18" x14ac:dyDescent="0.3">
      <c r="A578" s="11">
        <v>14</v>
      </c>
      <c r="B578" s="9" t="s">
        <v>66</v>
      </c>
      <c r="C578" s="9" t="s">
        <v>12</v>
      </c>
      <c r="D578" s="12" t="s">
        <v>67</v>
      </c>
      <c r="E578" s="11">
        <v>1.7</v>
      </c>
      <c r="F578" s="13">
        <f t="shared" si="18"/>
        <v>16.677</v>
      </c>
      <c r="I578" s="11">
        <v>44.4</v>
      </c>
      <c r="M578" s="8">
        <v>8</v>
      </c>
      <c r="N578" s="13">
        <v>49.6</v>
      </c>
      <c r="O578" s="13"/>
      <c r="Q578" s="9">
        <v>8</v>
      </c>
      <c r="R578" s="10">
        <f t="shared" si="19"/>
        <v>0.15734842350428563</v>
      </c>
    </row>
    <row r="579" spans="1:18" x14ac:dyDescent="0.3">
      <c r="A579" s="11">
        <v>14</v>
      </c>
      <c r="B579" s="9" t="s">
        <v>66</v>
      </c>
      <c r="C579" s="9" t="s">
        <v>12</v>
      </c>
      <c r="D579" s="12" t="s">
        <v>67</v>
      </c>
      <c r="E579" s="11">
        <v>1.7</v>
      </c>
      <c r="F579" s="13">
        <f t="shared" si="18"/>
        <v>16.677</v>
      </c>
      <c r="I579" s="11">
        <v>40.200000000000003</v>
      </c>
      <c r="M579" s="8">
        <v>8</v>
      </c>
      <c r="N579" s="13">
        <v>17.899999999999999</v>
      </c>
      <c r="O579" s="13"/>
      <c r="Q579" s="9">
        <v>8</v>
      </c>
      <c r="R579" s="10">
        <f t="shared" si="19"/>
        <v>0.88987927719512583</v>
      </c>
    </row>
    <row r="580" spans="1:18" x14ac:dyDescent="0.3">
      <c r="A580" s="11">
        <v>14</v>
      </c>
      <c r="B580" s="9" t="s">
        <v>66</v>
      </c>
      <c r="C580" s="9" t="s">
        <v>12</v>
      </c>
      <c r="D580" s="12" t="s">
        <v>67</v>
      </c>
      <c r="E580" s="11">
        <v>1.7</v>
      </c>
      <c r="F580" s="13">
        <f t="shared" si="18"/>
        <v>16.677</v>
      </c>
      <c r="I580" s="11">
        <v>52.3</v>
      </c>
      <c r="M580" s="8">
        <v>8</v>
      </c>
      <c r="N580" s="13">
        <v>24</v>
      </c>
      <c r="O580" s="13"/>
      <c r="Q580" s="9">
        <v>8</v>
      </c>
      <c r="R580" s="10">
        <f t="shared" si="19"/>
        <v>0.54053290290843015</v>
      </c>
    </row>
    <row r="581" spans="1:18" x14ac:dyDescent="0.3">
      <c r="A581" s="11">
        <v>15</v>
      </c>
      <c r="B581" s="9" t="s">
        <v>62</v>
      </c>
      <c r="C581" s="9" t="s">
        <v>12</v>
      </c>
      <c r="D581" s="12" t="s">
        <v>14</v>
      </c>
      <c r="E581" s="11">
        <v>2.4300000000000002</v>
      </c>
      <c r="F581" s="13">
        <f t="shared" si="18"/>
        <v>23.838300000000004</v>
      </c>
      <c r="G581" s="11">
        <v>8.9</v>
      </c>
      <c r="I581" s="13">
        <v>39</v>
      </c>
      <c r="J581" s="11">
        <v>1.5</v>
      </c>
      <c r="K581" s="11">
        <v>6</v>
      </c>
      <c r="M581" s="8">
        <v>17</v>
      </c>
      <c r="N581" s="13">
        <v>84</v>
      </c>
      <c r="O581" s="13">
        <v>19.5</v>
      </c>
      <c r="P581" s="14">
        <f t="shared" ref="P578:P641" si="20">N581/K581</f>
        <v>14</v>
      </c>
      <c r="Q581" s="9">
        <v>17</v>
      </c>
      <c r="R581" s="10">
        <f t="shared" ref="R581:R607" si="21">50*N581^-1.26</f>
        <v>0.18809536932857235</v>
      </c>
    </row>
    <row r="582" spans="1:18" x14ac:dyDescent="0.3">
      <c r="A582" s="11">
        <v>15</v>
      </c>
      <c r="B582" s="9" t="s">
        <v>62</v>
      </c>
      <c r="C582" s="9" t="s">
        <v>12</v>
      </c>
      <c r="D582" s="12" t="s">
        <v>14</v>
      </c>
      <c r="E582" s="11">
        <v>2.42</v>
      </c>
      <c r="F582" s="13">
        <f t="shared" si="18"/>
        <v>23.740200000000002</v>
      </c>
      <c r="G582" s="11">
        <v>8.8000000000000007</v>
      </c>
      <c r="I582" s="13">
        <v>41</v>
      </c>
      <c r="J582" s="11">
        <v>1.67</v>
      </c>
      <c r="K582" s="11">
        <v>10</v>
      </c>
      <c r="M582" s="8">
        <v>17</v>
      </c>
      <c r="N582" s="13">
        <v>88</v>
      </c>
      <c r="O582" s="13">
        <v>14.3</v>
      </c>
      <c r="P582" s="14">
        <f t="shared" si="20"/>
        <v>8.8000000000000007</v>
      </c>
      <c r="Q582" s="9">
        <v>17</v>
      </c>
      <c r="R582" s="10">
        <f t="shared" si="21"/>
        <v>0.17738701981394445</v>
      </c>
    </row>
    <row r="583" spans="1:18" x14ac:dyDescent="0.3">
      <c r="A583" s="11">
        <v>15</v>
      </c>
      <c r="B583" s="9" t="s">
        <v>62</v>
      </c>
      <c r="C583" s="9" t="s">
        <v>12</v>
      </c>
      <c r="D583" s="12" t="s">
        <v>14</v>
      </c>
      <c r="E583" s="11">
        <v>2.4900000000000002</v>
      </c>
      <c r="F583" s="13">
        <f t="shared" si="18"/>
        <v>24.426900000000003</v>
      </c>
      <c r="G583" s="11">
        <v>6.7</v>
      </c>
      <c r="I583" s="13">
        <v>49</v>
      </c>
      <c r="J583" s="11">
        <v>4.33</v>
      </c>
      <c r="K583" s="11">
        <v>11</v>
      </c>
      <c r="M583" s="8">
        <v>17</v>
      </c>
      <c r="N583" s="13">
        <v>136</v>
      </c>
      <c r="O583" s="13">
        <v>26.8</v>
      </c>
      <c r="P583" s="14">
        <f t="shared" si="20"/>
        <v>12.363636363636363</v>
      </c>
      <c r="Q583" s="9">
        <v>17</v>
      </c>
      <c r="R583" s="10">
        <f t="shared" si="21"/>
        <v>0.10249695885006635</v>
      </c>
    </row>
    <row r="584" spans="1:18" x14ac:dyDescent="0.3">
      <c r="A584" s="11">
        <v>15</v>
      </c>
      <c r="B584" s="9" t="s">
        <v>62</v>
      </c>
      <c r="C584" s="9" t="s">
        <v>12</v>
      </c>
      <c r="D584" s="12" t="s">
        <v>14</v>
      </c>
      <c r="E584" s="11">
        <v>2.5</v>
      </c>
      <c r="F584" s="13">
        <f t="shared" si="18"/>
        <v>24.525000000000002</v>
      </c>
      <c r="G584" s="11">
        <v>6.5</v>
      </c>
      <c r="I584" s="13">
        <v>38</v>
      </c>
      <c r="J584" s="11">
        <v>1.67</v>
      </c>
      <c r="K584" s="11">
        <v>14</v>
      </c>
      <c r="M584" s="8">
        <v>17</v>
      </c>
      <c r="N584" s="13">
        <v>107</v>
      </c>
      <c r="O584" s="13">
        <v>72.599999999999994</v>
      </c>
      <c r="P584" s="14">
        <f t="shared" si="20"/>
        <v>7.6428571428571432</v>
      </c>
      <c r="Q584" s="9">
        <v>17</v>
      </c>
      <c r="R584" s="10">
        <f t="shared" si="21"/>
        <v>0.13865848299495456</v>
      </c>
    </row>
    <row r="585" spans="1:18" x14ac:dyDescent="0.3">
      <c r="A585" s="11">
        <v>15</v>
      </c>
      <c r="B585" s="9" t="s">
        <v>62</v>
      </c>
      <c r="C585" s="9" t="s">
        <v>12</v>
      </c>
      <c r="D585" s="12" t="s">
        <v>14</v>
      </c>
      <c r="E585" s="11">
        <v>2.5099999999999998</v>
      </c>
      <c r="F585" s="13">
        <f t="shared" si="18"/>
        <v>24.623100000000001</v>
      </c>
      <c r="G585" s="11">
        <v>6.2</v>
      </c>
      <c r="I585" s="13">
        <v>48</v>
      </c>
      <c r="J585" s="11">
        <v>1</v>
      </c>
      <c r="K585" s="11">
        <v>15</v>
      </c>
      <c r="M585" s="8">
        <v>17</v>
      </c>
      <c r="N585" s="13">
        <v>141</v>
      </c>
      <c r="O585" s="13">
        <v>28.2</v>
      </c>
      <c r="P585" s="14">
        <f t="shared" si="20"/>
        <v>9.4</v>
      </c>
      <c r="Q585" s="9">
        <v>17</v>
      </c>
      <c r="R585" s="10">
        <f t="shared" si="21"/>
        <v>9.7938606936774489E-2</v>
      </c>
    </row>
    <row r="586" spans="1:18" x14ac:dyDescent="0.3">
      <c r="A586" s="11">
        <v>15</v>
      </c>
      <c r="B586" s="9" t="s">
        <v>62</v>
      </c>
      <c r="C586" s="9" t="s">
        <v>12</v>
      </c>
      <c r="D586" s="12" t="s">
        <v>14</v>
      </c>
      <c r="E586" s="11">
        <v>2.4700000000000002</v>
      </c>
      <c r="F586" s="13">
        <f t="shared" si="18"/>
        <v>24.230700000000002</v>
      </c>
      <c r="G586" s="11">
        <v>7.7</v>
      </c>
      <c r="I586" s="13">
        <v>44</v>
      </c>
      <c r="J586" s="11">
        <v>1.29</v>
      </c>
      <c r="K586" s="11">
        <v>9</v>
      </c>
      <c r="M586" s="8">
        <v>17</v>
      </c>
      <c r="N586" s="13">
        <v>141</v>
      </c>
      <c r="O586" s="13">
        <v>85.6</v>
      </c>
      <c r="P586" s="14">
        <f t="shared" si="20"/>
        <v>15.666666666666666</v>
      </c>
      <c r="Q586" s="9">
        <v>17</v>
      </c>
      <c r="R586" s="10">
        <f t="shared" si="21"/>
        <v>9.7938606936774489E-2</v>
      </c>
    </row>
    <row r="587" spans="1:18" x14ac:dyDescent="0.3">
      <c r="A587" s="11">
        <v>15</v>
      </c>
      <c r="B587" s="9" t="s">
        <v>62</v>
      </c>
      <c r="C587" s="9" t="s">
        <v>12</v>
      </c>
      <c r="D587" s="12" t="s">
        <v>14</v>
      </c>
      <c r="E587" s="11">
        <v>2.42</v>
      </c>
      <c r="F587" s="13">
        <f t="shared" si="18"/>
        <v>23.740200000000002</v>
      </c>
      <c r="G587" s="11">
        <v>6.8</v>
      </c>
      <c r="I587" s="13">
        <v>48</v>
      </c>
      <c r="J587" s="11">
        <v>1.1100000000000001</v>
      </c>
      <c r="K587" s="11">
        <v>14</v>
      </c>
      <c r="M587" s="8">
        <v>17</v>
      </c>
      <c r="N587" s="13">
        <v>147</v>
      </c>
      <c r="O587" s="13">
        <v>99.9</v>
      </c>
      <c r="P587" s="14">
        <f t="shared" si="20"/>
        <v>10.5</v>
      </c>
      <c r="Q587" s="9">
        <v>17</v>
      </c>
      <c r="R587" s="10">
        <f t="shared" si="21"/>
        <v>9.2928764364453839E-2</v>
      </c>
    </row>
    <row r="588" spans="1:18" x14ac:dyDescent="0.3">
      <c r="A588" s="11">
        <v>15</v>
      </c>
      <c r="B588" s="9" t="s">
        <v>62</v>
      </c>
      <c r="C588" s="9" t="s">
        <v>12</v>
      </c>
      <c r="D588" s="12" t="s">
        <v>14</v>
      </c>
      <c r="E588" s="11">
        <v>2.46</v>
      </c>
      <c r="F588" s="13">
        <f t="shared" si="18"/>
        <v>24.1326</v>
      </c>
      <c r="G588" s="11">
        <v>8.6999999999999993</v>
      </c>
      <c r="I588" s="13">
        <v>39</v>
      </c>
      <c r="J588" s="11">
        <v>1</v>
      </c>
      <c r="K588" s="11">
        <v>15</v>
      </c>
      <c r="M588" s="8">
        <v>17</v>
      </c>
      <c r="N588" s="13">
        <v>93</v>
      </c>
      <c r="O588" s="13">
        <v>33.200000000000003</v>
      </c>
      <c r="P588" s="14">
        <f t="shared" si="20"/>
        <v>6.2</v>
      </c>
      <c r="Q588" s="9">
        <v>17</v>
      </c>
      <c r="R588" s="10">
        <f t="shared" si="21"/>
        <v>0.16545560697538444</v>
      </c>
    </row>
    <row r="589" spans="1:18" x14ac:dyDescent="0.3">
      <c r="A589" s="11">
        <v>15</v>
      </c>
      <c r="B589" s="9" t="s">
        <v>62</v>
      </c>
      <c r="C589" s="9" t="s">
        <v>12</v>
      </c>
      <c r="D589" s="12" t="s">
        <v>14</v>
      </c>
      <c r="E589" s="11">
        <v>2.42</v>
      </c>
      <c r="F589" s="13">
        <f t="shared" si="18"/>
        <v>23.740200000000002</v>
      </c>
      <c r="G589" s="11">
        <v>9.3000000000000007</v>
      </c>
      <c r="I589" s="13">
        <v>40</v>
      </c>
      <c r="J589" s="11">
        <v>1.1399999999999999</v>
      </c>
      <c r="K589" s="11">
        <v>10</v>
      </c>
      <c r="M589" s="8">
        <v>17</v>
      </c>
      <c r="N589" s="13">
        <v>80</v>
      </c>
      <c r="O589" s="13">
        <v>35.4</v>
      </c>
      <c r="P589" s="14">
        <f t="shared" si="20"/>
        <v>8</v>
      </c>
      <c r="Q589" s="9">
        <v>17</v>
      </c>
      <c r="R589" s="10">
        <f t="shared" si="21"/>
        <v>0.20002147278725024</v>
      </c>
    </row>
    <row r="590" spans="1:18" x14ac:dyDescent="0.3">
      <c r="A590" s="11">
        <v>15</v>
      </c>
      <c r="B590" s="9" t="s">
        <v>62</v>
      </c>
      <c r="C590" s="9" t="s">
        <v>12</v>
      </c>
      <c r="D590" s="12" t="s">
        <v>14</v>
      </c>
      <c r="E590" s="11">
        <v>2.4</v>
      </c>
      <c r="F590" s="13">
        <f t="shared" si="18"/>
        <v>23.544</v>
      </c>
      <c r="G590" s="11">
        <v>9.1</v>
      </c>
      <c r="I590" s="13">
        <v>40</v>
      </c>
      <c r="J590" s="11">
        <v>1.29</v>
      </c>
      <c r="K590" s="11">
        <v>12</v>
      </c>
      <c r="M590" s="8">
        <v>17</v>
      </c>
      <c r="N590" s="13">
        <v>77</v>
      </c>
      <c r="O590" s="13">
        <v>10.9</v>
      </c>
      <c r="P590" s="14">
        <f t="shared" si="20"/>
        <v>6.416666666666667</v>
      </c>
      <c r="Q590" s="9">
        <v>17</v>
      </c>
      <c r="R590" s="10">
        <f t="shared" si="21"/>
        <v>0.20988997248701527</v>
      </c>
    </row>
    <row r="591" spans="1:18" x14ac:dyDescent="0.3">
      <c r="A591" s="11">
        <v>15</v>
      </c>
      <c r="B591" s="9" t="s">
        <v>62</v>
      </c>
      <c r="C591" s="9" t="s">
        <v>12</v>
      </c>
      <c r="D591" s="12" t="s">
        <v>14</v>
      </c>
      <c r="E591" s="11">
        <v>2.5</v>
      </c>
      <c r="F591" s="13">
        <f t="shared" si="18"/>
        <v>24.525000000000002</v>
      </c>
      <c r="G591" s="11">
        <v>5.6</v>
      </c>
      <c r="I591" s="13">
        <v>44</v>
      </c>
      <c r="J591" s="11">
        <v>1.1100000000000001</v>
      </c>
      <c r="K591" s="11">
        <v>19</v>
      </c>
      <c r="M591" s="8">
        <v>17</v>
      </c>
      <c r="N591" s="13">
        <v>133</v>
      </c>
      <c r="O591" s="13">
        <v>53.1</v>
      </c>
      <c r="P591" s="14">
        <f t="shared" si="20"/>
        <v>7</v>
      </c>
      <c r="Q591" s="9">
        <v>17</v>
      </c>
      <c r="R591" s="10">
        <f t="shared" si="21"/>
        <v>0.10541852533461257</v>
      </c>
    </row>
    <row r="592" spans="1:18" x14ac:dyDescent="0.3">
      <c r="A592" s="11">
        <v>15</v>
      </c>
      <c r="B592" s="9" t="s">
        <v>62</v>
      </c>
      <c r="C592" s="9" t="s">
        <v>12</v>
      </c>
      <c r="D592" s="12" t="s">
        <v>14</v>
      </c>
      <c r="E592" s="11">
        <v>2.52</v>
      </c>
      <c r="F592" s="13">
        <f t="shared" si="18"/>
        <v>24.721200000000003</v>
      </c>
      <c r="G592" s="11">
        <v>4.4000000000000004</v>
      </c>
      <c r="I592" s="13">
        <v>47</v>
      </c>
      <c r="J592" s="11">
        <v>1.22</v>
      </c>
      <c r="K592" s="11">
        <v>20</v>
      </c>
      <c r="M592" s="8">
        <v>17</v>
      </c>
      <c r="N592" s="13">
        <v>184</v>
      </c>
      <c r="O592" s="13">
        <v>56.6</v>
      </c>
      <c r="P592" s="14">
        <f t="shared" si="20"/>
        <v>9.1999999999999993</v>
      </c>
      <c r="Q592" s="9">
        <v>17</v>
      </c>
      <c r="R592" s="10">
        <f t="shared" si="21"/>
        <v>7.0032486680280531E-2</v>
      </c>
    </row>
    <row r="593" spans="1:18" x14ac:dyDescent="0.3">
      <c r="A593" s="11">
        <v>15</v>
      </c>
      <c r="B593" s="9" t="s">
        <v>62</v>
      </c>
      <c r="C593" s="9" t="s">
        <v>12</v>
      </c>
      <c r="D593" s="12" t="s">
        <v>14</v>
      </c>
      <c r="E593" s="11">
        <v>2.5299999999999998</v>
      </c>
      <c r="F593" s="13">
        <f t="shared" si="18"/>
        <v>24.819299999999998</v>
      </c>
      <c r="G593" s="11">
        <v>6</v>
      </c>
      <c r="I593" s="13">
        <v>49</v>
      </c>
      <c r="J593" s="11">
        <v>1.38</v>
      </c>
      <c r="K593" s="11">
        <v>19</v>
      </c>
      <c r="M593" s="8">
        <v>17</v>
      </c>
      <c r="N593" s="13">
        <v>148</v>
      </c>
      <c r="O593" s="13">
        <v>15.2</v>
      </c>
      <c r="P593" s="14">
        <f t="shared" si="20"/>
        <v>7.7894736842105265</v>
      </c>
      <c r="Q593" s="9">
        <v>17</v>
      </c>
      <c r="R593" s="10">
        <f t="shared" si="21"/>
        <v>9.2138310164185167E-2</v>
      </c>
    </row>
    <row r="594" spans="1:18" x14ac:dyDescent="0.3">
      <c r="A594" s="11">
        <v>15</v>
      </c>
      <c r="B594" s="9" t="s">
        <v>62</v>
      </c>
      <c r="C594" s="9" t="s">
        <v>12</v>
      </c>
      <c r="D594" s="12" t="s">
        <v>14</v>
      </c>
      <c r="E594" s="11">
        <v>2.54</v>
      </c>
      <c r="F594" s="13">
        <f t="shared" si="18"/>
        <v>24.917400000000001</v>
      </c>
      <c r="G594" s="11">
        <v>4.5</v>
      </c>
      <c r="I594" s="13">
        <v>49</v>
      </c>
      <c r="J594" s="11">
        <v>1</v>
      </c>
      <c r="K594" s="11">
        <v>19</v>
      </c>
      <c r="M594" s="8">
        <v>17</v>
      </c>
      <c r="N594" s="13">
        <v>157</v>
      </c>
      <c r="O594" s="13">
        <v>30</v>
      </c>
      <c r="P594" s="14">
        <f t="shared" si="20"/>
        <v>8.2631578947368425</v>
      </c>
      <c r="Q594" s="9">
        <v>17</v>
      </c>
      <c r="R594" s="10">
        <f t="shared" si="21"/>
        <v>8.5533539140294226E-2</v>
      </c>
    </row>
    <row r="595" spans="1:18" x14ac:dyDescent="0.3">
      <c r="A595" s="11">
        <v>15</v>
      </c>
      <c r="B595" s="9" t="s">
        <v>62</v>
      </c>
      <c r="C595" s="9" t="s">
        <v>12</v>
      </c>
      <c r="D595" s="12" t="s">
        <v>14</v>
      </c>
      <c r="E595" s="11">
        <v>2.5099999999999998</v>
      </c>
      <c r="F595" s="13">
        <f t="shared" si="18"/>
        <v>24.623100000000001</v>
      </c>
      <c r="G595" s="11">
        <v>5.8</v>
      </c>
      <c r="I595" s="13">
        <v>46</v>
      </c>
      <c r="J595" s="11">
        <v>1.1100000000000001</v>
      </c>
      <c r="K595" s="11">
        <v>16</v>
      </c>
      <c r="M595" s="8">
        <v>17</v>
      </c>
      <c r="N595" s="13">
        <v>141</v>
      </c>
      <c r="O595" s="13">
        <v>78.8</v>
      </c>
      <c r="P595" s="14">
        <f t="shared" si="20"/>
        <v>8.8125</v>
      </c>
      <c r="Q595" s="9">
        <v>17</v>
      </c>
      <c r="R595" s="10">
        <f t="shared" si="21"/>
        <v>9.7938606936774489E-2</v>
      </c>
    </row>
    <row r="596" spans="1:18" x14ac:dyDescent="0.3">
      <c r="A596" s="11">
        <v>15</v>
      </c>
      <c r="B596" s="9" t="s">
        <v>62</v>
      </c>
      <c r="C596" s="9" t="s">
        <v>12</v>
      </c>
      <c r="D596" s="12" t="s">
        <v>14</v>
      </c>
      <c r="E596" s="11">
        <v>2.5</v>
      </c>
      <c r="F596" s="13">
        <f t="shared" si="18"/>
        <v>24.525000000000002</v>
      </c>
      <c r="G596" s="11">
        <v>5.6</v>
      </c>
      <c r="I596" s="13">
        <v>45</v>
      </c>
      <c r="J596" s="11">
        <v>1.1100000000000001</v>
      </c>
      <c r="K596" s="11">
        <v>17</v>
      </c>
      <c r="M596" s="8">
        <v>17</v>
      </c>
      <c r="N596" s="13">
        <v>112</v>
      </c>
      <c r="O596" s="13">
        <v>55.5</v>
      </c>
      <c r="P596" s="14">
        <f t="shared" si="20"/>
        <v>6.5882352941176467</v>
      </c>
      <c r="Q596" s="9">
        <v>17</v>
      </c>
      <c r="R596" s="10">
        <f t="shared" si="21"/>
        <v>0.13090471689141861</v>
      </c>
    </row>
    <row r="597" spans="1:18" x14ac:dyDescent="0.3">
      <c r="A597" s="11">
        <v>15</v>
      </c>
      <c r="B597" s="9" t="s">
        <v>62</v>
      </c>
      <c r="C597" s="9" t="s">
        <v>12</v>
      </c>
      <c r="D597" s="12" t="s">
        <v>14</v>
      </c>
      <c r="E597" s="11">
        <v>2.4300000000000002</v>
      </c>
      <c r="F597" s="13">
        <f t="shared" si="18"/>
        <v>23.838300000000004</v>
      </c>
      <c r="G597" s="11">
        <v>6.9</v>
      </c>
      <c r="I597" s="13">
        <v>48</v>
      </c>
      <c r="J597" s="11">
        <v>1.1100000000000001</v>
      </c>
      <c r="K597" s="11">
        <v>19</v>
      </c>
      <c r="M597" s="8">
        <v>17</v>
      </c>
      <c r="N597" s="13">
        <v>160</v>
      </c>
      <c r="O597" s="13">
        <v>24.7</v>
      </c>
      <c r="P597" s="14">
        <f t="shared" si="20"/>
        <v>8.4210526315789469</v>
      </c>
      <c r="Q597" s="9">
        <v>17</v>
      </c>
      <c r="R597" s="10">
        <f t="shared" si="21"/>
        <v>8.3517757775451507E-2</v>
      </c>
    </row>
    <row r="598" spans="1:18" x14ac:dyDescent="0.3">
      <c r="A598" s="11">
        <v>15</v>
      </c>
      <c r="B598" s="9" t="s">
        <v>62</v>
      </c>
      <c r="C598" s="9" t="s">
        <v>12</v>
      </c>
      <c r="D598" s="12" t="s">
        <v>14</v>
      </c>
      <c r="E598" s="11">
        <v>2.5099999999999998</v>
      </c>
      <c r="F598" s="13">
        <f t="shared" si="18"/>
        <v>24.623100000000001</v>
      </c>
      <c r="G598" s="11">
        <v>5.4</v>
      </c>
      <c r="I598" s="13">
        <v>44</v>
      </c>
      <c r="J598" s="11">
        <v>1</v>
      </c>
      <c r="K598" s="11">
        <v>18</v>
      </c>
      <c r="M598" s="8">
        <v>17</v>
      </c>
      <c r="N598" s="13">
        <v>161</v>
      </c>
      <c r="O598" s="13">
        <v>82.3</v>
      </c>
      <c r="P598" s="14">
        <f t="shared" si="20"/>
        <v>8.9444444444444446</v>
      </c>
      <c r="Q598" s="9">
        <v>17</v>
      </c>
      <c r="R598" s="10">
        <f t="shared" si="21"/>
        <v>8.2864669116932993E-2</v>
      </c>
    </row>
    <row r="599" spans="1:18" x14ac:dyDescent="0.3">
      <c r="A599" s="11">
        <v>15</v>
      </c>
      <c r="B599" s="9" t="s">
        <v>62</v>
      </c>
      <c r="C599" s="9" t="s">
        <v>12</v>
      </c>
      <c r="D599" s="12" t="s">
        <v>14</v>
      </c>
      <c r="E599" s="11">
        <v>2.57</v>
      </c>
      <c r="F599" s="13">
        <f t="shared" si="18"/>
        <v>25.2117</v>
      </c>
      <c r="G599" s="11">
        <v>2.4</v>
      </c>
      <c r="I599" s="13">
        <v>45</v>
      </c>
      <c r="J599" s="11">
        <v>1</v>
      </c>
      <c r="K599" s="11">
        <v>15</v>
      </c>
      <c r="M599" s="8">
        <v>17</v>
      </c>
      <c r="N599" s="13">
        <v>214</v>
      </c>
      <c r="O599" s="13">
        <v>83.5</v>
      </c>
      <c r="P599" s="14">
        <f t="shared" si="20"/>
        <v>14.266666666666667</v>
      </c>
      <c r="Q599" s="9">
        <v>17</v>
      </c>
      <c r="R599" s="10">
        <f t="shared" si="21"/>
        <v>5.7896012037675262E-2</v>
      </c>
    </row>
    <row r="600" spans="1:18" x14ac:dyDescent="0.3">
      <c r="A600" s="11">
        <v>15</v>
      </c>
      <c r="B600" s="9" t="s">
        <v>62</v>
      </c>
      <c r="C600" s="9" t="s">
        <v>12</v>
      </c>
      <c r="D600" s="12" t="s">
        <v>14</v>
      </c>
      <c r="E600" s="11">
        <v>2.4700000000000002</v>
      </c>
      <c r="F600" s="13">
        <f t="shared" si="18"/>
        <v>24.230700000000002</v>
      </c>
      <c r="G600" s="11">
        <v>5.7</v>
      </c>
      <c r="I600" s="13">
        <v>45</v>
      </c>
      <c r="J600" s="11">
        <v>1</v>
      </c>
      <c r="K600" s="11">
        <v>14</v>
      </c>
      <c r="M600" s="8">
        <v>17</v>
      </c>
      <c r="N600" s="13">
        <v>158</v>
      </c>
      <c r="O600" s="13">
        <v>65.7</v>
      </c>
      <c r="P600" s="14">
        <f t="shared" si="20"/>
        <v>11.285714285714286</v>
      </c>
      <c r="Q600" s="9">
        <v>17</v>
      </c>
      <c r="R600" s="10">
        <f t="shared" si="21"/>
        <v>8.4851998335729942E-2</v>
      </c>
    </row>
    <row r="601" spans="1:18" x14ac:dyDescent="0.3">
      <c r="A601" s="11">
        <v>15</v>
      </c>
      <c r="B601" s="9" t="s">
        <v>62</v>
      </c>
      <c r="C601" s="9" t="s">
        <v>12</v>
      </c>
      <c r="D601" s="12" t="s">
        <v>14</v>
      </c>
      <c r="E601" s="11">
        <v>2.44</v>
      </c>
      <c r="F601" s="13">
        <f t="shared" si="18"/>
        <v>23.936399999999999</v>
      </c>
      <c r="G601" s="11">
        <v>4.4000000000000004</v>
      </c>
      <c r="I601" s="13">
        <v>45</v>
      </c>
      <c r="J601" s="11">
        <v>1</v>
      </c>
      <c r="K601" s="11">
        <v>15</v>
      </c>
      <c r="M601" s="8">
        <v>17</v>
      </c>
      <c r="N601" s="13">
        <v>163</v>
      </c>
      <c r="O601" s="13">
        <v>94.6</v>
      </c>
      <c r="P601" s="14">
        <f t="shared" si="20"/>
        <v>10.866666666666667</v>
      </c>
      <c r="Q601" s="9">
        <v>17</v>
      </c>
      <c r="R601" s="10">
        <f t="shared" si="21"/>
        <v>8.1585620852033996E-2</v>
      </c>
    </row>
    <row r="602" spans="1:18" x14ac:dyDescent="0.3">
      <c r="A602" s="11">
        <v>15</v>
      </c>
      <c r="B602" s="9" t="s">
        <v>62</v>
      </c>
      <c r="C602" s="9" t="s">
        <v>12</v>
      </c>
      <c r="D602" s="12" t="s">
        <v>14</v>
      </c>
      <c r="E602" s="11">
        <v>2.48</v>
      </c>
      <c r="F602" s="13">
        <f t="shared" si="18"/>
        <v>24.328800000000001</v>
      </c>
      <c r="G602" s="11">
        <v>6.1</v>
      </c>
      <c r="I602" s="13">
        <v>44</v>
      </c>
      <c r="J602" s="11">
        <v>1</v>
      </c>
      <c r="K602" s="11">
        <v>14</v>
      </c>
      <c r="M602" s="8">
        <v>17</v>
      </c>
      <c r="N602" s="13">
        <v>156</v>
      </c>
      <c r="O602" s="13">
        <v>52.2</v>
      </c>
      <c r="P602" s="14">
        <f t="shared" si="20"/>
        <v>11.142857142857142</v>
      </c>
      <c r="Q602" s="9">
        <v>17</v>
      </c>
      <c r="R602" s="10">
        <f t="shared" si="21"/>
        <v>8.6224961755165114E-2</v>
      </c>
    </row>
    <row r="603" spans="1:18" x14ac:dyDescent="0.3">
      <c r="A603" s="11">
        <v>15</v>
      </c>
      <c r="B603" s="9" t="s">
        <v>62</v>
      </c>
      <c r="C603" s="9" t="s">
        <v>12</v>
      </c>
      <c r="D603" s="12" t="s">
        <v>14</v>
      </c>
      <c r="E603" s="11">
        <v>2.5</v>
      </c>
      <c r="F603" s="13">
        <f t="shared" si="18"/>
        <v>24.525000000000002</v>
      </c>
      <c r="G603" s="11">
        <v>3.4</v>
      </c>
      <c r="I603" s="13">
        <v>46</v>
      </c>
      <c r="J603" s="11">
        <v>1.22</v>
      </c>
      <c r="K603" s="11">
        <v>19</v>
      </c>
      <c r="M603" s="8">
        <v>17</v>
      </c>
      <c r="N603" s="13">
        <v>192</v>
      </c>
      <c r="O603" s="13">
        <v>86.2</v>
      </c>
      <c r="P603" s="14">
        <f t="shared" si="20"/>
        <v>10.105263157894736</v>
      </c>
      <c r="Q603" s="9">
        <v>17</v>
      </c>
      <c r="R603" s="10">
        <f t="shared" si="21"/>
        <v>6.6375905101855509E-2</v>
      </c>
    </row>
    <row r="604" spans="1:18" x14ac:dyDescent="0.3">
      <c r="A604" s="11">
        <v>15</v>
      </c>
      <c r="B604" s="9" t="s">
        <v>62</v>
      </c>
      <c r="C604" s="9" t="s">
        <v>12</v>
      </c>
      <c r="D604" s="12" t="s">
        <v>14</v>
      </c>
      <c r="E604" s="11">
        <v>2.5</v>
      </c>
      <c r="F604" s="13">
        <f t="shared" si="18"/>
        <v>24.525000000000002</v>
      </c>
      <c r="G604" s="11">
        <v>4.5</v>
      </c>
      <c r="I604" s="13">
        <v>40</v>
      </c>
      <c r="J604" s="11">
        <v>1.25</v>
      </c>
      <c r="K604" s="11">
        <v>12</v>
      </c>
      <c r="M604" s="8">
        <v>17</v>
      </c>
      <c r="N604" s="13">
        <v>102</v>
      </c>
      <c r="O604" s="13">
        <v>32.1</v>
      </c>
      <c r="P604" s="14">
        <f t="shared" si="20"/>
        <v>8.5</v>
      </c>
      <c r="Q604" s="9">
        <v>17</v>
      </c>
      <c r="R604" s="10">
        <f t="shared" si="21"/>
        <v>0.14727661300356526</v>
      </c>
    </row>
    <row r="605" spans="1:18" x14ac:dyDescent="0.3">
      <c r="A605" s="11">
        <v>15</v>
      </c>
      <c r="B605" s="9" t="s">
        <v>62</v>
      </c>
      <c r="C605" s="9" t="s">
        <v>12</v>
      </c>
      <c r="D605" s="12" t="s">
        <v>14</v>
      </c>
      <c r="E605" s="11">
        <v>2.4900000000000002</v>
      </c>
      <c r="F605" s="13">
        <f t="shared" si="18"/>
        <v>24.426900000000003</v>
      </c>
      <c r="G605" s="11">
        <v>6.8</v>
      </c>
      <c r="I605" s="13">
        <v>43</v>
      </c>
      <c r="J605" s="11">
        <v>1</v>
      </c>
      <c r="K605" s="11">
        <v>14</v>
      </c>
      <c r="M605" s="8">
        <v>17</v>
      </c>
      <c r="N605" s="13">
        <v>134</v>
      </c>
      <c r="O605" s="13">
        <v>54.8</v>
      </c>
      <c r="P605" s="14">
        <f t="shared" si="20"/>
        <v>9.5714285714285712</v>
      </c>
      <c r="Q605" s="9">
        <v>17</v>
      </c>
      <c r="R605" s="10">
        <f t="shared" si="21"/>
        <v>0.10442823994959419</v>
      </c>
    </row>
    <row r="606" spans="1:18" x14ac:dyDescent="0.3">
      <c r="A606" s="11">
        <v>15</v>
      </c>
      <c r="B606" s="9" t="s">
        <v>62</v>
      </c>
      <c r="C606" s="9" t="s">
        <v>12</v>
      </c>
      <c r="D606" s="12" t="s">
        <v>14</v>
      </c>
      <c r="E606" s="11">
        <v>2.4700000000000002</v>
      </c>
      <c r="F606" s="13">
        <f t="shared" si="18"/>
        <v>24.230700000000002</v>
      </c>
      <c r="G606" s="11">
        <v>6.4</v>
      </c>
      <c r="I606" s="13">
        <v>47</v>
      </c>
      <c r="J606" s="11">
        <v>1.08</v>
      </c>
      <c r="K606" s="11">
        <v>19</v>
      </c>
      <c r="M606" s="8">
        <v>17</v>
      </c>
      <c r="N606" s="13">
        <v>157</v>
      </c>
      <c r="O606" s="13">
        <v>61</v>
      </c>
      <c r="P606" s="14">
        <f t="shared" si="20"/>
        <v>8.2631578947368425</v>
      </c>
      <c r="Q606" s="9">
        <v>17</v>
      </c>
      <c r="R606" s="10">
        <f t="shared" si="21"/>
        <v>8.5533539140294226E-2</v>
      </c>
    </row>
    <row r="607" spans="1:18" x14ac:dyDescent="0.3">
      <c r="A607" s="11">
        <v>15</v>
      </c>
      <c r="B607" s="9" t="s">
        <v>62</v>
      </c>
      <c r="C607" s="9" t="s">
        <v>12</v>
      </c>
      <c r="D607" s="12" t="s">
        <v>14</v>
      </c>
      <c r="E607" s="11">
        <v>2.5</v>
      </c>
      <c r="F607" s="13">
        <f t="shared" si="18"/>
        <v>24.525000000000002</v>
      </c>
      <c r="G607" s="11">
        <v>6.2</v>
      </c>
      <c r="I607" s="13">
        <v>47</v>
      </c>
      <c r="J607" s="11">
        <v>1.1100000000000001</v>
      </c>
      <c r="K607" s="11">
        <v>16</v>
      </c>
      <c r="M607" s="8">
        <v>17</v>
      </c>
      <c r="N607" s="13">
        <v>123</v>
      </c>
      <c r="O607" s="13">
        <v>58.4</v>
      </c>
      <c r="P607" s="14">
        <f t="shared" si="20"/>
        <v>7.6875</v>
      </c>
      <c r="Q607" s="9">
        <v>17</v>
      </c>
      <c r="R607" s="10">
        <f t="shared" si="21"/>
        <v>0.11632942030722646</v>
      </c>
    </row>
    <row r="608" spans="1:18" x14ac:dyDescent="0.3">
      <c r="A608" s="11">
        <v>16</v>
      </c>
      <c r="B608" s="9" t="s">
        <v>68</v>
      </c>
      <c r="C608" s="9" t="s">
        <v>12</v>
      </c>
      <c r="D608" s="12" t="s">
        <v>69</v>
      </c>
      <c r="E608" s="11">
        <v>2.6949999999999998</v>
      </c>
      <c r="F608" s="13">
        <f t="shared" si="18"/>
        <v>26.437950000000001</v>
      </c>
      <c r="G608" s="11">
        <v>0.98</v>
      </c>
      <c r="H608" s="11">
        <v>5718</v>
      </c>
      <c r="I608" s="11">
        <v>55.8</v>
      </c>
      <c r="J608" s="11">
        <v>4.12</v>
      </c>
      <c r="M608" s="8">
        <v>10</v>
      </c>
      <c r="N608" s="11">
        <v>95.73</v>
      </c>
      <c r="O608" s="13"/>
      <c r="Q608" s="9">
        <v>10</v>
      </c>
      <c r="R608" s="9"/>
    </row>
    <row r="609" spans="1:18" x14ac:dyDescent="0.3">
      <c r="A609" s="11">
        <v>16</v>
      </c>
      <c r="B609" s="9" t="s">
        <v>68</v>
      </c>
      <c r="C609" s="9" t="s">
        <v>12</v>
      </c>
      <c r="D609" s="12" t="s">
        <v>69</v>
      </c>
      <c r="E609" s="11">
        <v>2.698</v>
      </c>
      <c r="F609" s="13">
        <f t="shared" si="18"/>
        <v>26.467380000000002</v>
      </c>
      <c r="G609" s="11">
        <v>0.28999999999999998</v>
      </c>
      <c r="H609" s="11">
        <v>4769</v>
      </c>
      <c r="I609" s="11">
        <v>64.900000000000006</v>
      </c>
      <c r="J609" s="11">
        <v>3.9</v>
      </c>
      <c r="M609" s="8">
        <v>10</v>
      </c>
      <c r="N609" s="11">
        <v>53.94</v>
      </c>
      <c r="O609" s="13"/>
      <c r="Q609" s="9">
        <v>10</v>
      </c>
      <c r="R609" s="9"/>
    </row>
    <row r="610" spans="1:18" x14ac:dyDescent="0.3">
      <c r="A610" s="11">
        <v>16</v>
      </c>
      <c r="B610" s="9" t="s">
        <v>68</v>
      </c>
      <c r="C610" s="9" t="s">
        <v>12</v>
      </c>
      <c r="D610" s="12" t="s">
        <v>69</v>
      </c>
      <c r="E610" s="11">
        <v>2.6989999999999998</v>
      </c>
      <c r="F610" s="13">
        <f t="shared" si="18"/>
        <v>26.47719</v>
      </c>
      <c r="G610" s="11">
        <v>0.35</v>
      </c>
      <c r="H610" s="11">
        <v>6346</v>
      </c>
      <c r="I610" s="11">
        <v>65.099999999999994</v>
      </c>
      <c r="J610" s="11">
        <v>3.47</v>
      </c>
      <c r="M610" s="8">
        <v>10</v>
      </c>
      <c r="N610" s="11">
        <v>110.52</v>
      </c>
      <c r="O610" s="13"/>
      <c r="Q610" s="9">
        <v>10</v>
      </c>
      <c r="R610" s="9"/>
    </row>
    <row r="611" spans="1:18" x14ac:dyDescent="0.3">
      <c r="A611" s="11">
        <v>16</v>
      </c>
      <c r="B611" s="9" t="s">
        <v>68</v>
      </c>
      <c r="C611" s="9" t="s">
        <v>12</v>
      </c>
      <c r="D611" s="12" t="s">
        <v>69</v>
      </c>
      <c r="E611" s="11">
        <v>2.6960000000000002</v>
      </c>
      <c r="F611" s="13">
        <f t="shared" si="18"/>
        <v>26.447760000000002</v>
      </c>
      <c r="G611" s="11">
        <v>0.26</v>
      </c>
      <c r="H611" s="11">
        <v>6216</v>
      </c>
      <c r="I611" s="11">
        <v>60.5</v>
      </c>
      <c r="J611" s="11">
        <v>2.58</v>
      </c>
      <c r="M611" s="8">
        <v>10</v>
      </c>
      <c r="N611" s="11">
        <v>58.93</v>
      </c>
      <c r="O611" s="13"/>
      <c r="Q611" s="9">
        <v>10</v>
      </c>
      <c r="R611" s="9"/>
    </row>
    <row r="612" spans="1:18" x14ac:dyDescent="0.3">
      <c r="A612" s="11">
        <v>16</v>
      </c>
      <c r="B612" s="9" t="s">
        <v>68</v>
      </c>
      <c r="C612" s="9" t="s">
        <v>12</v>
      </c>
      <c r="D612" s="12" t="s">
        <v>69</v>
      </c>
      <c r="E612" s="11">
        <v>2.694</v>
      </c>
      <c r="F612" s="13">
        <f t="shared" si="18"/>
        <v>26.428139999999999</v>
      </c>
      <c r="G612" s="11">
        <v>0.42</v>
      </c>
      <c r="H612" s="11">
        <v>5947</v>
      </c>
      <c r="I612" s="11">
        <v>64.400000000000006</v>
      </c>
      <c r="J612" s="11">
        <v>2.46</v>
      </c>
      <c r="M612" s="8">
        <v>10</v>
      </c>
      <c r="N612" s="11">
        <v>69.88</v>
      </c>
      <c r="O612" s="13"/>
      <c r="Q612" s="9">
        <v>10</v>
      </c>
      <c r="R612" s="9"/>
    </row>
    <row r="613" spans="1:18" x14ac:dyDescent="0.3">
      <c r="A613" s="11">
        <v>16</v>
      </c>
      <c r="B613" s="9" t="s">
        <v>68</v>
      </c>
      <c r="C613" s="9" t="s">
        <v>12</v>
      </c>
      <c r="D613" s="12" t="s">
        <v>69</v>
      </c>
      <c r="E613" s="11">
        <v>2.6739999999999999</v>
      </c>
      <c r="F613" s="13">
        <f t="shared" si="18"/>
        <v>26.231940000000002</v>
      </c>
      <c r="G613" s="11">
        <v>1.1499999999999999</v>
      </c>
      <c r="H613" s="11">
        <v>5958</v>
      </c>
      <c r="I613" s="11">
        <v>62.4</v>
      </c>
      <c r="J613" s="11">
        <v>5.42</v>
      </c>
      <c r="M613" s="8">
        <v>10</v>
      </c>
      <c r="N613" s="11">
        <v>111.3</v>
      </c>
      <c r="O613" s="13"/>
      <c r="Q613" s="9">
        <v>10</v>
      </c>
      <c r="R613" s="9"/>
    </row>
    <row r="614" spans="1:18" x14ac:dyDescent="0.3">
      <c r="A614" s="11">
        <v>16</v>
      </c>
      <c r="B614" s="9" t="s">
        <v>68</v>
      </c>
      <c r="C614" s="9" t="s">
        <v>12</v>
      </c>
      <c r="D614" s="12" t="s">
        <v>69</v>
      </c>
      <c r="E614" s="11">
        <v>2.673</v>
      </c>
      <c r="F614" s="13">
        <f t="shared" si="18"/>
        <v>26.222130000000003</v>
      </c>
      <c r="G614" s="11">
        <v>1.1299999999999999</v>
      </c>
      <c r="H614" s="11">
        <v>5955</v>
      </c>
      <c r="I614" s="11">
        <v>62.4</v>
      </c>
      <c r="J614" s="11">
        <v>5.3</v>
      </c>
      <c r="M614" s="8">
        <v>10</v>
      </c>
      <c r="N614" s="11">
        <v>121.17</v>
      </c>
      <c r="O614" s="13"/>
      <c r="Q614" s="9">
        <v>10</v>
      </c>
      <c r="R614" s="9"/>
    </row>
    <row r="615" spans="1:18" x14ac:dyDescent="0.3">
      <c r="A615" s="11">
        <v>16</v>
      </c>
      <c r="B615" s="9" t="s">
        <v>68</v>
      </c>
      <c r="C615" s="9" t="s">
        <v>12</v>
      </c>
      <c r="D615" s="12" t="s">
        <v>69</v>
      </c>
      <c r="E615" s="11">
        <v>2.698</v>
      </c>
      <c r="F615" s="13">
        <f t="shared" si="18"/>
        <v>26.467380000000002</v>
      </c>
      <c r="G615" s="11">
        <v>0.74</v>
      </c>
      <c r="H615" s="11">
        <v>6145</v>
      </c>
      <c r="I615" s="11">
        <v>63.8</v>
      </c>
      <c r="J615" s="11">
        <v>5.2</v>
      </c>
      <c r="M615" s="8">
        <v>10</v>
      </c>
      <c r="N615" s="11">
        <v>125.64</v>
      </c>
      <c r="O615" s="13"/>
      <c r="Q615" s="9">
        <v>10</v>
      </c>
      <c r="R615" s="9"/>
    </row>
    <row r="616" spans="1:18" x14ac:dyDescent="0.3">
      <c r="A616" s="11">
        <v>16</v>
      </c>
      <c r="B616" s="9" t="s">
        <v>68</v>
      </c>
      <c r="C616" s="9" t="s">
        <v>12</v>
      </c>
      <c r="D616" s="12" t="s">
        <v>69</v>
      </c>
      <c r="E616" s="11">
        <v>2.6859999999999999</v>
      </c>
      <c r="F616" s="13">
        <f t="shared" si="18"/>
        <v>26.34966</v>
      </c>
      <c r="G616" s="11">
        <v>0.85</v>
      </c>
      <c r="H616" s="11">
        <v>6096</v>
      </c>
      <c r="I616" s="11">
        <v>63.8</v>
      </c>
      <c r="J616" s="11">
        <v>5.4</v>
      </c>
      <c r="M616" s="8">
        <v>10</v>
      </c>
      <c r="N616" s="11">
        <v>178.19</v>
      </c>
      <c r="O616" s="13"/>
      <c r="Q616" s="9">
        <v>10</v>
      </c>
      <c r="R616" s="9"/>
    </row>
    <row r="617" spans="1:18" x14ac:dyDescent="0.3">
      <c r="A617" s="11">
        <v>16</v>
      </c>
      <c r="B617" s="9" t="s">
        <v>68</v>
      </c>
      <c r="C617" s="9" t="s">
        <v>12</v>
      </c>
      <c r="D617" s="12" t="s">
        <v>69</v>
      </c>
      <c r="E617" s="11">
        <v>2.6840000000000002</v>
      </c>
      <c r="F617" s="13">
        <f t="shared" si="18"/>
        <v>26.330040000000004</v>
      </c>
      <c r="G617" s="11">
        <v>0.99</v>
      </c>
      <c r="H617" s="11">
        <v>6089</v>
      </c>
      <c r="I617" s="11">
        <v>63.8</v>
      </c>
      <c r="J617" s="11">
        <v>4.7</v>
      </c>
      <c r="M617" s="8">
        <v>10</v>
      </c>
      <c r="N617" s="11">
        <v>169.45</v>
      </c>
      <c r="O617" s="13"/>
      <c r="Q617" s="9">
        <v>10</v>
      </c>
      <c r="R617" s="9"/>
    </row>
    <row r="618" spans="1:18" x14ac:dyDescent="0.3">
      <c r="A618" s="11">
        <v>16</v>
      </c>
      <c r="B618" s="9" t="s">
        <v>68</v>
      </c>
      <c r="C618" s="9" t="s">
        <v>12</v>
      </c>
      <c r="D618" s="12" t="s">
        <v>69</v>
      </c>
      <c r="E618" s="11">
        <v>2.1640000000000001</v>
      </c>
      <c r="F618" s="13">
        <f t="shared" si="18"/>
        <v>21.228840000000002</v>
      </c>
      <c r="G618" s="11">
        <v>16.46</v>
      </c>
      <c r="H618" s="11">
        <v>4424</v>
      </c>
      <c r="I618" s="11">
        <v>51.4</v>
      </c>
      <c r="J618" s="11">
        <v>2.1</v>
      </c>
      <c r="M618" s="8">
        <v>10</v>
      </c>
      <c r="N618" s="11">
        <v>33.1</v>
      </c>
      <c r="O618" s="13"/>
      <c r="Q618" s="9">
        <v>10</v>
      </c>
      <c r="R618" s="9"/>
    </row>
    <row r="619" spans="1:18" x14ac:dyDescent="0.3">
      <c r="A619" s="11">
        <v>16</v>
      </c>
      <c r="B619" s="9" t="s">
        <v>68</v>
      </c>
      <c r="C619" s="9" t="s">
        <v>12</v>
      </c>
      <c r="D619" s="12" t="s">
        <v>69</v>
      </c>
      <c r="E619" s="11">
        <v>2.1949999999999998</v>
      </c>
      <c r="F619" s="13">
        <f t="shared" si="18"/>
        <v>21.53295</v>
      </c>
      <c r="G619" s="11">
        <v>18.43</v>
      </c>
      <c r="H619" s="11">
        <v>4506</v>
      </c>
      <c r="I619" s="11">
        <v>51.4</v>
      </c>
      <c r="J619" s="11">
        <v>2.4</v>
      </c>
      <c r="M619" s="8">
        <v>10</v>
      </c>
      <c r="N619" s="11">
        <v>56.97</v>
      </c>
      <c r="O619" s="13"/>
      <c r="Q619" s="9">
        <v>10</v>
      </c>
      <c r="R619" s="9"/>
    </row>
    <row r="620" spans="1:18" x14ac:dyDescent="0.3">
      <c r="A620" s="11">
        <v>16</v>
      </c>
      <c r="B620" s="9" t="s">
        <v>68</v>
      </c>
      <c r="C620" s="9" t="s">
        <v>12</v>
      </c>
      <c r="D620" s="12" t="s">
        <v>69</v>
      </c>
      <c r="E620" s="11">
        <v>2.6779999999999999</v>
      </c>
      <c r="F620" s="13">
        <f t="shared" si="18"/>
        <v>26.271180000000001</v>
      </c>
      <c r="G620" s="11">
        <v>1.63</v>
      </c>
      <c r="H620" s="11">
        <v>5777</v>
      </c>
      <c r="I620" s="11">
        <v>56.7</v>
      </c>
      <c r="J620" s="11">
        <v>3.96</v>
      </c>
      <c r="M620" s="8">
        <v>10</v>
      </c>
      <c r="N620" s="11">
        <v>98.17</v>
      </c>
      <c r="O620" s="13"/>
      <c r="Q620" s="9">
        <v>10</v>
      </c>
      <c r="R620" s="9"/>
    </row>
    <row r="621" spans="1:18" x14ac:dyDescent="0.3">
      <c r="A621" s="11">
        <v>16</v>
      </c>
      <c r="B621" s="9" t="s">
        <v>68</v>
      </c>
      <c r="C621" s="9" t="s">
        <v>12</v>
      </c>
      <c r="D621" s="12" t="s">
        <v>69</v>
      </c>
      <c r="E621" s="11">
        <v>2.6920000000000002</v>
      </c>
      <c r="F621" s="13">
        <f t="shared" si="18"/>
        <v>26.408520000000003</v>
      </c>
      <c r="G621" s="11">
        <v>0.64</v>
      </c>
      <c r="H621" s="11">
        <v>5159</v>
      </c>
      <c r="I621" s="11">
        <v>57.1</v>
      </c>
      <c r="J621" s="11">
        <v>4.96</v>
      </c>
      <c r="M621" s="8">
        <v>10</v>
      </c>
      <c r="N621" s="11">
        <v>103.94</v>
      </c>
      <c r="O621" s="13"/>
      <c r="Q621" s="9">
        <v>10</v>
      </c>
      <c r="R621" s="9"/>
    </row>
    <row r="622" spans="1:18" x14ac:dyDescent="0.3">
      <c r="A622" s="11">
        <v>16</v>
      </c>
      <c r="B622" s="9" t="s">
        <v>68</v>
      </c>
      <c r="C622" s="9" t="s">
        <v>12</v>
      </c>
      <c r="D622" s="12" t="s">
        <v>69</v>
      </c>
      <c r="E622" s="11">
        <v>2.778</v>
      </c>
      <c r="F622" s="13">
        <f t="shared" ref="F622:F637" si="22">E622*9.81</f>
        <v>27.252180000000003</v>
      </c>
      <c r="G622" s="11">
        <v>2.04</v>
      </c>
      <c r="H622" s="11">
        <v>5802</v>
      </c>
      <c r="I622" s="11">
        <v>67.8</v>
      </c>
      <c r="J622" s="11">
        <v>3.01</v>
      </c>
      <c r="M622" s="8">
        <v>10</v>
      </c>
      <c r="N622" s="11">
        <v>96.47</v>
      </c>
      <c r="O622" s="13"/>
      <c r="Q622" s="9">
        <v>10</v>
      </c>
      <c r="R622" s="9"/>
    </row>
    <row r="623" spans="1:18" x14ac:dyDescent="0.3">
      <c r="A623" s="11">
        <v>16</v>
      </c>
      <c r="B623" s="9" t="s">
        <v>68</v>
      </c>
      <c r="C623" s="9" t="s">
        <v>12</v>
      </c>
      <c r="D623" s="12" t="s">
        <v>69</v>
      </c>
      <c r="E623" s="11">
        <v>2.6829999999999998</v>
      </c>
      <c r="F623" s="13">
        <f t="shared" si="22"/>
        <v>26.320229999999999</v>
      </c>
      <c r="G623" s="11">
        <v>0.14000000000000001</v>
      </c>
      <c r="H623" s="11">
        <v>6338</v>
      </c>
      <c r="I623" s="11">
        <v>70.7</v>
      </c>
      <c r="J623" s="11">
        <v>5.39</v>
      </c>
      <c r="M623" s="8">
        <v>10</v>
      </c>
      <c r="N623" s="11">
        <v>151.26</v>
      </c>
      <c r="O623" s="13"/>
      <c r="Q623" s="9">
        <v>10</v>
      </c>
      <c r="R623" s="9"/>
    </row>
    <row r="624" spans="1:18" x14ac:dyDescent="0.3">
      <c r="A624" s="11">
        <v>16</v>
      </c>
      <c r="B624" s="9" t="s">
        <v>68</v>
      </c>
      <c r="C624" s="9" t="s">
        <v>12</v>
      </c>
      <c r="D624" s="12" t="s">
        <v>69</v>
      </c>
      <c r="E624" s="11">
        <v>2.6850000000000001</v>
      </c>
      <c r="F624" s="13">
        <f t="shared" si="22"/>
        <v>26.339850000000002</v>
      </c>
      <c r="G624" s="11">
        <v>0.12</v>
      </c>
      <c r="H624" s="11">
        <v>6303</v>
      </c>
      <c r="I624" s="13">
        <v>68</v>
      </c>
      <c r="J624" s="11">
        <v>2.0299999999999998</v>
      </c>
      <c r="M624" s="8">
        <v>10</v>
      </c>
      <c r="N624" s="11">
        <v>170.6</v>
      </c>
      <c r="O624" s="13"/>
      <c r="Q624" s="9">
        <v>10</v>
      </c>
      <c r="R624" s="9"/>
    </row>
    <row r="625" spans="1:18" x14ac:dyDescent="0.3">
      <c r="A625" s="11">
        <v>16</v>
      </c>
      <c r="B625" s="9" t="s">
        <v>68</v>
      </c>
      <c r="C625" s="9" t="s">
        <v>12</v>
      </c>
      <c r="D625" s="12" t="s">
        <v>69</v>
      </c>
      <c r="E625" s="11">
        <v>2.6890000000000001</v>
      </c>
      <c r="F625" s="13">
        <f t="shared" si="22"/>
        <v>26.379090000000001</v>
      </c>
      <c r="G625" s="11">
        <v>0.59</v>
      </c>
      <c r="H625" s="11">
        <v>5660</v>
      </c>
      <c r="I625" s="11">
        <v>61.6</v>
      </c>
      <c r="J625" s="11">
        <v>1.94</v>
      </c>
      <c r="M625" s="8">
        <v>10</v>
      </c>
      <c r="N625" s="11">
        <v>84.03</v>
      </c>
      <c r="O625" s="13"/>
      <c r="Q625" s="9">
        <v>10</v>
      </c>
      <c r="R625" s="9"/>
    </row>
    <row r="626" spans="1:18" x14ac:dyDescent="0.3">
      <c r="A626" s="11">
        <v>16</v>
      </c>
      <c r="B626" s="9" t="s">
        <v>68</v>
      </c>
      <c r="C626" s="9" t="s">
        <v>12</v>
      </c>
      <c r="D626" s="12" t="s">
        <v>69</v>
      </c>
      <c r="E626" s="11">
        <v>2.64</v>
      </c>
      <c r="F626" s="13">
        <f t="shared" si="22"/>
        <v>25.898400000000002</v>
      </c>
      <c r="G626" s="11">
        <v>3.06</v>
      </c>
      <c r="H626" s="11">
        <v>5983</v>
      </c>
      <c r="I626" s="13">
        <v>63</v>
      </c>
      <c r="J626" s="11">
        <v>4.4000000000000004</v>
      </c>
      <c r="M626" s="8">
        <v>10</v>
      </c>
      <c r="N626" s="11">
        <v>129.93</v>
      </c>
      <c r="O626" s="13"/>
      <c r="Q626" s="9">
        <v>10</v>
      </c>
      <c r="R626" s="9"/>
    </row>
    <row r="627" spans="1:18" x14ac:dyDescent="0.3">
      <c r="A627" s="11">
        <v>16</v>
      </c>
      <c r="B627" s="9" t="s">
        <v>68</v>
      </c>
      <c r="C627" s="9" t="s">
        <v>12</v>
      </c>
      <c r="D627" s="12" t="s">
        <v>69</v>
      </c>
      <c r="E627" s="11">
        <v>2.6339999999999999</v>
      </c>
      <c r="F627" s="13">
        <f t="shared" si="22"/>
        <v>25.83954</v>
      </c>
      <c r="G627" s="11">
        <v>2.4300000000000002</v>
      </c>
      <c r="H627" s="11">
        <v>5932</v>
      </c>
      <c r="I627" s="13">
        <v>63</v>
      </c>
      <c r="J627" s="11">
        <v>3.6</v>
      </c>
      <c r="M627" s="8">
        <v>10</v>
      </c>
      <c r="N627" s="11">
        <v>126.02</v>
      </c>
      <c r="O627" s="13"/>
      <c r="Q627" s="9">
        <v>10</v>
      </c>
      <c r="R627" s="9"/>
    </row>
    <row r="628" spans="1:18" x14ac:dyDescent="0.3">
      <c r="A628" s="11">
        <v>16</v>
      </c>
      <c r="B628" s="9" t="s">
        <v>68</v>
      </c>
      <c r="C628" s="9" t="s">
        <v>12</v>
      </c>
      <c r="D628" s="12" t="s">
        <v>69</v>
      </c>
      <c r="E628" s="11">
        <v>2.6379999999999999</v>
      </c>
      <c r="F628" s="13">
        <f t="shared" si="22"/>
        <v>25.878779999999999</v>
      </c>
      <c r="G628" s="11">
        <v>2.67</v>
      </c>
      <c r="H628" s="11">
        <v>5992</v>
      </c>
      <c r="I628" s="13">
        <v>63</v>
      </c>
      <c r="J628" s="11">
        <v>3.9</v>
      </c>
      <c r="M628" s="8">
        <v>10</v>
      </c>
      <c r="N628" s="11">
        <v>136.1</v>
      </c>
      <c r="O628" s="13"/>
      <c r="Q628" s="9">
        <v>10</v>
      </c>
      <c r="R628" s="9"/>
    </row>
    <row r="629" spans="1:18" x14ac:dyDescent="0.3">
      <c r="A629" s="11">
        <v>16</v>
      </c>
      <c r="B629" s="9" t="s">
        <v>68</v>
      </c>
      <c r="C629" s="9" t="s">
        <v>12</v>
      </c>
      <c r="D629" s="12" t="s">
        <v>69</v>
      </c>
      <c r="E629" s="11">
        <v>2.6339999999999999</v>
      </c>
      <c r="F629" s="13">
        <f t="shared" si="22"/>
        <v>25.83954</v>
      </c>
      <c r="G629" s="11">
        <v>2.82</v>
      </c>
      <c r="H629" s="11">
        <v>5886</v>
      </c>
      <c r="I629" s="13">
        <v>63</v>
      </c>
      <c r="J629" s="11">
        <v>2.1</v>
      </c>
      <c r="M629" s="8">
        <v>10</v>
      </c>
      <c r="N629" s="11">
        <v>118.81</v>
      </c>
      <c r="O629" s="13"/>
      <c r="Q629" s="9">
        <v>10</v>
      </c>
      <c r="R629" s="9"/>
    </row>
    <row r="630" spans="1:18" x14ac:dyDescent="0.3">
      <c r="A630" s="11">
        <v>16</v>
      </c>
      <c r="B630" s="9" t="s">
        <v>68</v>
      </c>
      <c r="C630" s="9" t="s">
        <v>12</v>
      </c>
      <c r="D630" s="12" t="s">
        <v>69</v>
      </c>
      <c r="E630" s="11">
        <v>2.6339999999999999</v>
      </c>
      <c r="F630" s="13">
        <f t="shared" si="22"/>
        <v>25.83954</v>
      </c>
      <c r="G630" s="11">
        <v>2.29</v>
      </c>
      <c r="H630" s="11">
        <v>5880</v>
      </c>
      <c r="I630" s="13">
        <v>63</v>
      </c>
      <c r="J630" s="11">
        <v>3.7</v>
      </c>
      <c r="M630" s="8">
        <v>10</v>
      </c>
      <c r="N630" s="11">
        <v>109.75</v>
      </c>
      <c r="O630" s="13"/>
      <c r="Q630" s="9">
        <v>10</v>
      </c>
      <c r="R630" s="9"/>
    </row>
    <row r="631" spans="1:18" x14ac:dyDescent="0.3">
      <c r="A631" s="11">
        <v>16</v>
      </c>
      <c r="B631" s="9" t="s">
        <v>68</v>
      </c>
      <c r="C631" s="9" t="s">
        <v>12</v>
      </c>
      <c r="D631" s="12" t="s">
        <v>69</v>
      </c>
      <c r="E631" s="11">
        <v>2.6520000000000001</v>
      </c>
      <c r="F631" s="13">
        <f t="shared" si="22"/>
        <v>26.016120000000004</v>
      </c>
      <c r="G631" s="11">
        <v>2.14</v>
      </c>
      <c r="H631" s="11">
        <v>6057</v>
      </c>
      <c r="I631" s="11">
        <v>63.8</v>
      </c>
      <c r="J631" s="11">
        <v>4.03</v>
      </c>
      <c r="M631" s="8">
        <v>10</v>
      </c>
      <c r="N631" s="11">
        <v>122.46</v>
      </c>
      <c r="O631" s="13"/>
      <c r="Q631" s="9">
        <v>10</v>
      </c>
      <c r="R631" s="9"/>
    </row>
    <row r="632" spans="1:18" x14ac:dyDescent="0.3">
      <c r="A632" s="11">
        <v>16</v>
      </c>
      <c r="B632" s="9" t="s">
        <v>68</v>
      </c>
      <c r="C632" s="9" t="s">
        <v>12</v>
      </c>
      <c r="D632" s="12" t="s">
        <v>69</v>
      </c>
      <c r="E632" s="11">
        <v>2.6349999999999998</v>
      </c>
      <c r="F632" s="13">
        <f t="shared" si="22"/>
        <v>25.849349999999998</v>
      </c>
      <c r="G632" s="11">
        <v>2.59</v>
      </c>
      <c r="H632" s="11">
        <v>6054</v>
      </c>
      <c r="I632" s="11">
        <v>62.7</v>
      </c>
      <c r="J632" s="11">
        <v>4.0999999999999996</v>
      </c>
      <c r="M632" s="8">
        <v>10</v>
      </c>
      <c r="N632" s="11">
        <v>87.49</v>
      </c>
      <c r="O632" s="13"/>
      <c r="Q632" s="9">
        <v>10</v>
      </c>
      <c r="R632" s="9"/>
    </row>
    <row r="633" spans="1:18" x14ac:dyDescent="0.3">
      <c r="A633" s="11">
        <v>16</v>
      </c>
      <c r="B633" s="9" t="s">
        <v>68</v>
      </c>
      <c r="C633" s="9" t="s">
        <v>12</v>
      </c>
      <c r="D633" s="12" t="s">
        <v>69</v>
      </c>
      <c r="E633" s="11">
        <v>2.6749999999999998</v>
      </c>
      <c r="F633" s="13">
        <f t="shared" si="22"/>
        <v>26.24175</v>
      </c>
      <c r="G633" s="11">
        <v>1.75</v>
      </c>
      <c r="H633" s="11">
        <v>5884</v>
      </c>
      <c r="I633" s="11">
        <v>62.4</v>
      </c>
      <c r="J633" s="11">
        <v>4.6399999999999997</v>
      </c>
      <c r="M633" s="8">
        <v>10</v>
      </c>
      <c r="N633" s="11">
        <v>109.68</v>
      </c>
      <c r="O633" s="13"/>
      <c r="Q633" s="9">
        <v>10</v>
      </c>
      <c r="R633" s="9"/>
    </row>
    <row r="634" spans="1:18" x14ac:dyDescent="0.3">
      <c r="A634" s="11">
        <v>16</v>
      </c>
      <c r="B634" s="9" t="s">
        <v>68</v>
      </c>
      <c r="C634" s="9" t="s">
        <v>12</v>
      </c>
      <c r="D634" s="12" t="s">
        <v>69</v>
      </c>
      <c r="E634" s="11">
        <v>2.677</v>
      </c>
      <c r="F634" s="13">
        <f t="shared" si="22"/>
        <v>26.261370000000003</v>
      </c>
      <c r="G634" s="11">
        <v>1.25</v>
      </c>
      <c r="H634" s="11">
        <v>5909</v>
      </c>
      <c r="I634" s="11">
        <v>62.4</v>
      </c>
      <c r="J634" s="11">
        <v>4.6500000000000004</v>
      </c>
      <c r="M634" s="8">
        <v>10</v>
      </c>
      <c r="N634" s="11">
        <v>115.26</v>
      </c>
      <c r="O634" s="13"/>
      <c r="Q634" s="9">
        <v>10</v>
      </c>
      <c r="R634" s="9"/>
    </row>
    <row r="635" spans="1:18" x14ac:dyDescent="0.3">
      <c r="A635" s="11">
        <v>16</v>
      </c>
      <c r="B635" s="9" t="s">
        <v>68</v>
      </c>
      <c r="C635" s="9" t="s">
        <v>12</v>
      </c>
      <c r="D635" s="12" t="s">
        <v>69</v>
      </c>
      <c r="E635" s="11">
        <v>2.6760000000000002</v>
      </c>
      <c r="F635" s="13">
        <f t="shared" si="22"/>
        <v>26.251560000000001</v>
      </c>
      <c r="G635" s="11">
        <v>1.23</v>
      </c>
      <c r="H635" s="11">
        <v>5896</v>
      </c>
      <c r="I635" s="11">
        <v>62.4</v>
      </c>
      <c r="J635" s="11">
        <v>3.81</v>
      </c>
      <c r="M635" s="8">
        <v>10</v>
      </c>
      <c r="N635" s="11">
        <v>121.27</v>
      </c>
      <c r="O635" s="13"/>
      <c r="Q635" s="9">
        <v>10</v>
      </c>
      <c r="R635" s="9"/>
    </row>
    <row r="636" spans="1:18" x14ac:dyDescent="0.3">
      <c r="A636" s="11">
        <v>16</v>
      </c>
      <c r="B636" s="9" t="s">
        <v>68</v>
      </c>
      <c r="C636" s="9" t="s">
        <v>12</v>
      </c>
      <c r="D636" s="12" t="s">
        <v>69</v>
      </c>
      <c r="E636" s="11">
        <v>2.6840000000000002</v>
      </c>
      <c r="F636" s="13">
        <f t="shared" si="22"/>
        <v>26.330040000000004</v>
      </c>
      <c r="G636" s="11">
        <v>0.64</v>
      </c>
      <c r="H636" s="11">
        <v>6149</v>
      </c>
      <c r="I636" s="11">
        <v>63.8</v>
      </c>
      <c r="J636" s="11">
        <v>5.5</v>
      </c>
      <c r="M636" s="8">
        <v>10</v>
      </c>
      <c r="N636" s="11">
        <v>152.37</v>
      </c>
      <c r="O636" s="13"/>
      <c r="Q636" s="9">
        <v>10</v>
      </c>
      <c r="R636" s="9"/>
    </row>
    <row r="637" spans="1:18" x14ac:dyDescent="0.3">
      <c r="A637" s="11">
        <v>16</v>
      </c>
      <c r="B637" s="9" t="s">
        <v>68</v>
      </c>
      <c r="C637" s="9" t="s">
        <v>12</v>
      </c>
      <c r="D637" s="12" t="s">
        <v>69</v>
      </c>
      <c r="E637" s="11">
        <v>2.6880000000000002</v>
      </c>
      <c r="F637" s="13">
        <f t="shared" si="22"/>
        <v>26.369280000000003</v>
      </c>
      <c r="G637" s="11">
        <v>0.84</v>
      </c>
      <c r="H637" s="11">
        <v>6136</v>
      </c>
      <c r="I637" s="11">
        <v>63.8</v>
      </c>
      <c r="J637" s="11">
        <v>4.5999999999999996</v>
      </c>
      <c r="M637" s="8">
        <v>10</v>
      </c>
      <c r="N637" s="11">
        <v>172.93</v>
      </c>
      <c r="O637" s="13"/>
      <c r="Q637" s="9">
        <v>10</v>
      </c>
      <c r="R637" s="9"/>
    </row>
    <row r="638" spans="1:18" x14ac:dyDescent="0.3">
      <c r="A638" s="11">
        <v>17</v>
      </c>
      <c r="C638" s="9" t="s">
        <v>12</v>
      </c>
      <c r="D638" s="12" t="s">
        <v>70</v>
      </c>
      <c r="I638" s="13">
        <v>15</v>
      </c>
      <c r="M638" s="8">
        <v>10</v>
      </c>
      <c r="N638" s="11">
        <v>10.54</v>
      </c>
      <c r="O638" s="13"/>
      <c r="Q638" s="9">
        <v>10</v>
      </c>
      <c r="R638" s="10">
        <f t="shared" ref="R638:R701" si="23">22*(N638^-1.15)</f>
        <v>1.4660742918921887</v>
      </c>
    </row>
    <row r="639" spans="1:18" x14ac:dyDescent="0.3">
      <c r="A639" s="11">
        <v>17</v>
      </c>
      <c r="C639" s="9" t="s">
        <v>12</v>
      </c>
      <c r="D639" s="12" t="s">
        <v>70</v>
      </c>
      <c r="I639" s="11">
        <v>20.58</v>
      </c>
      <c r="M639" s="8">
        <v>10</v>
      </c>
      <c r="N639" s="11">
        <v>11.5</v>
      </c>
      <c r="O639" s="13"/>
      <c r="Q639" s="9">
        <v>10</v>
      </c>
      <c r="R639" s="10">
        <f t="shared" si="23"/>
        <v>1.3262340210883514</v>
      </c>
    </row>
    <row r="640" spans="1:18" x14ac:dyDescent="0.3">
      <c r="A640" s="11">
        <v>17</v>
      </c>
      <c r="C640" s="9" t="s">
        <v>12</v>
      </c>
      <c r="D640" s="12" t="s">
        <v>70</v>
      </c>
      <c r="I640" s="13">
        <v>17</v>
      </c>
      <c r="M640" s="8">
        <v>10</v>
      </c>
      <c r="N640" s="11">
        <v>11.59</v>
      </c>
      <c r="O640" s="13"/>
      <c r="Q640" s="9">
        <v>10</v>
      </c>
      <c r="R640" s="10">
        <f t="shared" si="23"/>
        <v>1.3143975153433762</v>
      </c>
    </row>
    <row r="641" spans="1:18" x14ac:dyDescent="0.3">
      <c r="A641" s="11">
        <v>17</v>
      </c>
      <c r="C641" s="9" t="s">
        <v>12</v>
      </c>
      <c r="D641" s="12" t="s">
        <v>70</v>
      </c>
      <c r="I641" s="13">
        <v>16</v>
      </c>
      <c r="M641" s="8">
        <v>10</v>
      </c>
      <c r="N641" s="11">
        <v>11.75</v>
      </c>
      <c r="O641" s="13"/>
      <c r="Q641" s="9">
        <v>10</v>
      </c>
      <c r="R641" s="10">
        <f t="shared" si="23"/>
        <v>1.2938357120275759</v>
      </c>
    </row>
    <row r="642" spans="1:18" x14ac:dyDescent="0.3">
      <c r="A642" s="11">
        <v>17</v>
      </c>
      <c r="C642" s="9" t="s">
        <v>12</v>
      </c>
      <c r="D642" s="12" t="s">
        <v>70</v>
      </c>
      <c r="I642" s="11">
        <v>29.04</v>
      </c>
      <c r="M642" s="8">
        <v>10</v>
      </c>
      <c r="N642" s="11">
        <v>15.7</v>
      </c>
      <c r="O642" s="13"/>
      <c r="Q642" s="9">
        <v>10</v>
      </c>
      <c r="R642" s="10">
        <f t="shared" si="23"/>
        <v>0.92712454856100179</v>
      </c>
    </row>
    <row r="643" spans="1:18" x14ac:dyDescent="0.3">
      <c r="A643" s="11">
        <v>17</v>
      </c>
      <c r="C643" s="9" t="s">
        <v>12</v>
      </c>
      <c r="D643" s="12" t="s">
        <v>70</v>
      </c>
      <c r="I643" s="13">
        <v>25</v>
      </c>
      <c r="M643" s="8">
        <v>10</v>
      </c>
      <c r="N643" s="11">
        <v>19.899999999999999</v>
      </c>
      <c r="O643" s="13"/>
      <c r="Q643" s="9">
        <v>10</v>
      </c>
      <c r="R643" s="10">
        <f t="shared" si="23"/>
        <v>0.70589749861178985</v>
      </c>
    </row>
    <row r="644" spans="1:18" x14ac:dyDescent="0.3">
      <c r="A644" s="11">
        <v>17</v>
      </c>
      <c r="C644" s="9" t="s">
        <v>12</v>
      </c>
      <c r="D644" s="12" t="s">
        <v>70</v>
      </c>
      <c r="I644" s="11">
        <v>24.98</v>
      </c>
      <c r="M644" s="8">
        <v>10</v>
      </c>
      <c r="N644" s="11">
        <v>20.100000000000001</v>
      </c>
      <c r="O644" s="13"/>
      <c r="Q644" s="9">
        <v>10</v>
      </c>
      <c r="R644" s="10">
        <f t="shared" si="23"/>
        <v>0.69782610955677571</v>
      </c>
    </row>
    <row r="645" spans="1:18" x14ac:dyDescent="0.3">
      <c r="A645" s="11">
        <v>17</v>
      </c>
      <c r="C645" s="9" t="s">
        <v>12</v>
      </c>
      <c r="D645" s="12" t="s">
        <v>70</v>
      </c>
      <c r="I645" s="11">
        <v>24.98</v>
      </c>
      <c r="M645" s="8">
        <v>10</v>
      </c>
      <c r="N645" s="11">
        <v>20.100000000000001</v>
      </c>
      <c r="O645" s="13"/>
      <c r="Q645" s="9">
        <v>10</v>
      </c>
      <c r="R645" s="10">
        <f t="shared" si="23"/>
        <v>0.69782610955677571</v>
      </c>
    </row>
    <row r="646" spans="1:18" x14ac:dyDescent="0.3">
      <c r="A646" s="11">
        <v>17</v>
      </c>
      <c r="C646" s="9" t="s">
        <v>12</v>
      </c>
      <c r="D646" s="12" t="s">
        <v>70</v>
      </c>
      <c r="I646" s="13">
        <v>25</v>
      </c>
      <c r="M646" s="8">
        <v>10</v>
      </c>
      <c r="N646" s="11">
        <v>21.4</v>
      </c>
      <c r="O646" s="13"/>
      <c r="Q646" s="9">
        <v>10</v>
      </c>
      <c r="R646" s="10">
        <f t="shared" si="23"/>
        <v>0.64930215080593956</v>
      </c>
    </row>
    <row r="647" spans="1:18" x14ac:dyDescent="0.3">
      <c r="A647" s="11">
        <v>17</v>
      </c>
      <c r="C647" s="9" t="s">
        <v>12</v>
      </c>
      <c r="D647" s="12" t="s">
        <v>70</v>
      </c>
      <c r="I647" s="13">
        <v>29</v>
      </c>
      <c r="M647" s="8">
        <v>10</v>
      </c>
      <c r="N647" s="11">
        <v>21.6</v>
      </c>
      <c r="O647" s="13"/>
      <c r="Q647" s="9">
        <v>10</v>
      </c>
      <c r="R647" s="10">
        <f t="shared" si="23"/>
        <v>0.64239309925694776</v>
      </c>
    </row>
    <row r="648" spans="1:18" x14ac:dyDescent="0.3">
      <c r="A648" s="11">
        <v>17</v>
      </c>
      <c r="C648" s="9" t="s">
        <v>12</v>
      </c>
      <c r="D648" s="12" t="s">
        <v>70</v>
      </c>
      <c r="I648" s="13">
        <v>24</v>
      </c>
      <c r="M648" s="8">
        <v>10</v>
      </c>
      <c r="N648" s="11">
        <v>21.9</v>
      </c>
      <c r="O648" s="13"/>
      <c r="Q648" s="9">
        <v>10</v>
      </c>
      <c r="R648" s="10">
        <f t="shared" si="23"/>
        <v>0.63228364572778162</v>
      </c>
    </row>
    <row r="649" spans="1:18" x14ac:dyDescent="0.3">
      <c r="A649" s="11">
        <v>17</v>
      </c>
      <c r="C649" s="9" t="s">
        <v>12</v>
      </c>
      <c r="D649" s="12" t="s">
        <v>70</v>
      </c>
      <c r="I649" s="13">
        <v>29</v>
      </c>
      <c r="M649" s="8">
        <v>10</v>
      </c>
      <c r="N649" s="11">
        <v>21.9</v>
      </c>
      <c r="O649" s="13"/>
      <c r="Q649" s="9">
        <v>10</v>
      </c>
      <c r="R649" s="10">
        <f t="shared" si="23"/>
        <v>0.63228364572778162</v>
      </c>
    </row>
    <row r="650" spans="1:18" x14ac:dyDescent="0.3">
      <c r="A650" s="11">
        <v>17</v>
      </c>
      <c r="C650" s="9" t="s">
        <v>12</v>
      </c>
      <c r="D650" s="12" t="s">
        <v>70</v>
      </c>
      <c r="I650" s="13">
        <v>19</v>
      </c>
      <c r="M650" s="8">
        <v>10</v>
      </c>
      <c r="N650" s="11">
        <v>24.18</v>
      </c>
      <c r="O650" s="13"/>
      <c r="Q650" s="9">
        <v>10</v>
      </c>
      <c r="R650" s="10">
        <f t="shared" si="23"/>
        <v>0.56421930263221209</v>
      </c>
    </row>
    <row r="651" spans="1:18" x14ac:dyDescent="0.3">
      <c r="A651" s="11">
        <v>17</v>
      </c>
      <c r="C651" s="9" t="s">
        <v>12</v>
      </c>
      <c r="D651" s="12" t="s">
        <v>70</v>
      </c>
      <c r="I651" s="11">
        <v>28.7</v>
      </c>
      <c r="M651" s="8">
        <v>10</v>
      </c>
      <c r="N651" s="13">
        <v>32</v>
      </c>
      <c r="O651" s="13"/>
      <c r="Q651" s="9">
        <v>10</v>
      </c>
      <c r="R651" s="10">
        <f t="shared" si="23"/>
        <v>0.40878994578218558</v>
      </c>
    </row>
    <row r="652" spans="1:18" x14ac:dyDescent="0.3">
      <c r="A652" s="11">
        <v>17</v>
      </c>
      <c r="C652" s="9" t="s">
        <v>12</v>
      </c>
      <c r="D652" s="12" t="s">
        <v>70</v>
      </c>
      <c r="I652" s="11">
        <v>32.53</v>
      </c>
      <c r="M652" s="8">
        <v>10</v>
      </c>
      <c r="N652" s="13">
        <v>32</v>
      </c>
      <c r="O652" s="13"/>
      <c r="Q652" s="9">
        <v>10</v>
      </c>
      <c r="R652" s="10">
        <f t="shared" si="23"/>
        <v>0.40878994578218558</v>
      </c>
    </row>
    <row r="653" spans="1:18" x14ac:dyDescent="0.3">
      <c r="A653" s="11">
        <v>17</v>
      </c>
      <c r="C653" s="9" t="s">
        <v>12</v>
      </c>
      <c r="D653" s="12" t="s">
        <v>70</v>
      </c>
      <c r="I653" s="13">
        <v>40</v>
      </c>
      <c r="M653" s="8">
        <v>10</v>
      </c>
      <c r="N653" s="11">
        <v>32.200000000000003</v>
      </c>
      <c r="O653" s="13"/>
      <c r="Q653" s="9">
        <v>10</v>
      </c>
      <c r="R653" s="10">
        <f t="shared" si="23"/>
        <v>0.40587138021367358</v>
      </c>
    </row>
    <row r="654" spans="1:18" x14ac:dyDescent="0.3">
      <c r="A654" s="11">
        <v>17</v>
      </c>
      <c r="C654" s="9" t="s">
        <v>12</v>
      </c>
      <c r="D654" s="12" t="s">
        <v>70</v>
      </c>
      <c r="I654" s="13">
        <v>25</v>
      </c>
      <c r="M654" s="8">
        <v>10</v>
      </c>
      <c r="N654" s="11">
        <v>32.4</v>
      </c>
      <c r="O654" s="13"/>
      <c r="Q654" s="9">
        <v>10</v>
      </c>
      <c r="R654" s="10">
        <f t="shared" si="23"/>
        <v>0.4029915307118197</v>
      </c>
    </row>
    <row r="655" spans="1:18" x14ac:dyDescent="0.3">
      <c r="A655" s="11">
        <v>17</v>
      </c>
      <c r="C655" s="9" t="s">
        <v>12</v>
      </c>
      <c r="D655" s="12" t="s">
        <v>70</v>
      </c>
      <c r="I655" s="13">
        <v>26</v>
      </c>
      <c r="M655" s="8">
        <v>10</v>
      </c>
      <c r="N655" s="11">
        <v>32.9</v>
      </c>
      <c r="O655" s="13"/>
      <c r="Q655" s="9">
        <v>10</v>
      </c>
      <c r="R655" s="10">
        <f t="shared" si="23"/>
        <v>0.39595642839823558</v>
      </c>
    </row>
    <row r="656" spans="1:18" x14ac:dyDescent="0.3">
      <c r="A656" s="11">
        <v>17</v>
      </c>
      <c r="C656" s="9" t="s">
        <v>12</v>
      </c>
      <c r="D656" s="12" t="s">
        <v>70</v>
      </c>
      <c r="I656" s="11">
        <v>32.42</v>
      </c>
      <c r="M656" s="8">
        <v>10</v>
      </c>
      <c r="N656" s="11">
        <v>36.1</v>
      </c>
      <c r="O656" s="13"/>
      <c r="Q656" s="9">
        <v>10</v>
      </c>
      <c r="R656" s="10">
        <f t="shared" si="23"/>
        <v>0.35586837779818675</v>
      </c>
    </row>
    <row r="657" spans="1:18" x14ac:dyDescent="0.3">
      <c r="A657" s="11">
        <v>17</v>
      </c>
      <c r="C657" s="9" t="s">
        <v>12</v>
      </c>
      <c r="D657" s="12" t="s">
        <v>70</v>
      </c>
      <c r="I657" s="13">
        <v>23</v>
      </c>
      <c r="M657" s="8">
        <v>10</v>
      </c>
      <c r="N657" s="11">
        <v>36.200000000000003</v>
      </c>
      <c r="O657" s="13"/>
      <c r="Q657" s="9">
        <v>10</v>
      </c>
      <c r="R657" s="10">
        <f t="shared" si="23"/>
        <v>0.35473809111603788</v>
      </c>
    </row>
    <row r="658" spans="1:18" x14ac:dyDescent="0.3">
      <c r="A658" s="11">
        <v>17</v>
      </c>
      <c r="C658" s="9" t="s">
        <v>12</v>
      </c>
      <c r="D658" s="12" t="s">
        <v>70</v>
      </c>
      <c r="I658" s="13">
        <v>37</v>
      </c>
      <c r="M658" s="8">
        <v>10</v>
      </c>
      <c r="N658" s="11">
        <v>39.4</v>
      </c>
      <c r="O658" s="13"/>
      <c r="Q658" s="9">
        <v>10</v>
      </c>
      <c r="R658" s="10">
        <f t="shared" si="23"/>
        <v>0.32181184536472957</v>
      </c>
    </row>
    <row r="659" spans="1:18" x14ac:dyDescent="0.3">
      <c r="A659" s="11">
        <v>17</v>
      </c>
      <c r="C659" s="9" t="s">
        <v>12</v>
      </c>
      <c r="D659" s="12" t="s">
        <v>70</v>
      </c>
      <c r="I659" s="11">
        <v>38.520000000000003</v>
      </c>
      <c r="M659" s="8">
        <v>10</v>
      </c>
      <c r="N659" s="11">
        <v>39.5</v>
      </c>
      <c r="O659" s="13"/>
      <c r="Q659" s="9">
        <v>10</v>
      </c>
      <c r="R659" s="10">
        <f t="shared" si="23"/>
        <v>0.32087510282633896</v>
      </c>
    </row>
    <row r="660" spans="1:18" x14ac:dyDescent="0.3">
      <c r="A660" s="11">
        <v>17</v>
      </c>
      <c r="C660" s="9" t="s">
        <v>12</v>
      </c>
      <c r="D660" s="12" t="s">
        <v>70</v>
      </c>
      <c r="I660" s="13">
        <v>33</v>
      </c>
      <c r="M660" s="8">
        <v>10</v>
      </c>
      <c r="N660" s="11">
        <v>40.6</v>
      </c>
      <c r="O660" s="13"/>
      <c r="Q660" s="9">
        <v>10</v>
      </c>
      <c r="R660" s="10">
        <f t="shared" si="23"/>
        <v>0.31089786682196807</v>
      </c>
    </row>
    <row r="661" spans="1:18" x14ac:dyDescent="0.3">
      <c r="A661" s="11">
        <v>17</v>
      </c>
      <c r="C661" s="9" t="s">
        <v>12</v>
      </c>
      <c r="D661" s="12" t="s">
        <v>70</v>
      </c>
      <c r="I661" s="13">
        <v>35</v>
      </c>
      <c r="M661" s="8">
        <v>10</v>
      </c>
      <c r="N661" s="11">
        <v>41.9</v>
      </c>
      <c r="O661" s="13"/>
      <c r="Q661" s="9">
        <v>10</v>
      </c>
      <c r="R661" s="10">
        <f t="shared" si="23"/>
        <v>0.29983101462639139</v>
      </c>
    </row>
    <row r="662" spans="1:18" x14ac:dyDescent="0.3">
      <c r="A662" s="11">
        <v>17</v>
      </c>
      <c r="C662" s="9" t="s">
        <v>12</v>
      </c>
      <c r="D662" s="12" t="s">
        <v>70</v>
      </c>
      <c r="I662" s="11">
        <v>39.869999999999997</v>
      </c>
      <c r="M662" s="8">
        <v>10</v>
      </c>
      <c r="N662" s="11">
        <v>42.1</v>
      </c>
      <c r="O662" s="13"/>
      <c r="Q662" s="9">
        <v>10</v>
      </c>
      <c r="R662" s="10">
        <f t="shared" si="23"/>
        <v>0.29819356736405778</v>
      </c>
    </row>
    <row r="663" spans="1:18" x14ac:dyDescent="0.3">
      <c r="A663" s="11">
        <v>17</v>
      </c>
      <c r="C663" s="9" t="s">
        <v>12</v>
      </c>
      <c r="D663" s="12" t="s">
        <v>70</v>
      </c>
      <c r="I663" s="13">
        <v>32</v>
      </c>
      <c r="M663" s="8">
        <v>10</v>
      </c>
      <c r="N663" s="11">
        <v>43.3</v>
      </c>
      <c r="O663" s="13"/>
      <c r="Q663" s="9">
        <v>10</v>
      </c>
      <c r="R663" s="10">
        <f t="shared" si="23"/>
        <v>0.28870984928740734</v>
      </c>
    </row>
    <row r="664" spans="1:18" x14ac:dyDescent="0.3">
      <c r="A664" s="11">
        <v>17</v>
      </c>
      <c r="C664" s="9" t="s">
        <v>12</v>
      </c>
      <c r="D664" s="12" t="s">
        <v>70</v>
      </c>
      <c r="I664" s="13">
        <v>26</v>
      </c>
      <c r="M664" s="8">
        <v>10</v>
      </c>
      <c r="N664" s="11">
        <v>43.44</v>
      </c>
      <c r="O664" s="13"/>
      <c r="Q664" s="9">
        <v>10</v>
      </c>
      <c r="R664" s="10">
        <f t="shared" si="23"/>
        <v>0.28764007396278918</v>
      </c>
    </row>
    <row r="665" spans="1:18" x14ac:dyDescent="0.3">
      <c r="A665" s="11">
        <v>17</v>
      </c>
      <c r="C665" s="9" t="s">
        <v>12</v>
      </c>
      <c r="D665" s="12" t="s">
        <v>70</v>
      </c>
      <c r="I665" s="13">
        <v>26</v>
      </c>
      <c r="M665" s="8">
        <v>10</v>
      </c>
      <c r="N665" s="11">
        <v>44.4</v>
      </c>
      <c r="O665" s="13"/>
      <c r="Q665" s="9">
        <v>10</v>
      </c>
      <c r="R665" s="10">
        <f t="shared" si="23"/>
        <v>0.28049961221569275</v>
      </c>
    </row>
    <row r="666" spans="1:18" x14ac:dyDescent="0.3">
      <c r="A666" s="11">
        <v>17</v>
      </c>
      <c r="C666" s="9" t="s">
        <v>12</v>
      </c>
      <c r="D666" s="12" t="s">
        <v>70</v>
      </c>
      <c r="I666" s="11">
        <v>39.869999999999997</v>
      </c>
      <c r="M666" s="8">
        <v>10</v>
      </c>
      <c r="N666" s="11">
        <v>45.1</v>
      </c>
      <c r="O666" s="13"/>
      <c r="Q666" s="9">
        <v>10</v>
      </c>
      <c r="R666" s="10">
        <f t="shared" si="23"/>
        <v>0.27549876583509858</v>
      </c>
    </row>
    <row r="667" spans="1:18" x14ac:dyDescent="0.3">
      <c r="A667" s="11">
        <v>17</v>
      </c>
      <c r="C667" s="9" t="s">
        <v>12</v>
      </c>
      <c r="D667" s="12" t="s">
        <v>70</v>
      </c>
      <c r="I667" s="11">
        <v>36.49</v>
      </c>
      <c r="M667" s="8">
        <v>10</v>
      </c>
      <c r="N667" s="11">
        <v>45.2</v>
      </c>
      <c r="O667" s="13"/>
      <c r="Q667" s="9">
        <v>10</v>
      </c>
      <c r="R667" s="10">
        <f t="shared" si="23"/>
        <v>0.27479794508855249</v>
      </c>
    </row>
    <row r="668" spans="1:18" x14ac:dyDescent="0.3">
      <c r="A668" s="11">
        <v>17</v>
      </c>
      <c r="C668" s="9" t="s">
        <v>12</v>
      </c>
      <c r="D668" s="12" t="s">
        <v>70</v>
      </c>
      <c r="I668" s="11">
        <v>48.83</v>
      </c>
      <c r="M668" s="8">
        <v>10</v>
      </c>
      <c r="N668" s="11">
        <v>46.32</v>
      </c>
      <c r="O668" s="13"/>
      <c r="Q668" s="9">
        <v>10</v>
      </c>
      <c r="R668" s="10">
        <f t="shared" si="23"/>
        <v>0.267170711788843</v>
      </c>
    </row>
    <row r="669" spans="1:18" x14ac:dyDescent="0.3">
      <c r="A669" s="11">
        <v>17</v>
      </c>
      <c r="C669" s="9" t="s">
        <v>12</v>
      </c>
      <c r="D669" s="12" t="s">
        <v>70</v>
      </c>
      <c r="I669" s="13">
        <v>26</v>
      </c>
      <c r="M669" s="8">
        <v>10</v>
      </c>
      <c r="N669" s="11">
        <v>46.7</v>
      </c>
      <c r="O669" s="13"/>
      <c r="Q669" s="9">
        <v>10</v>
      </c>
      <c r="R669" s="10">
        <f t="shared" si="23"/>
        <v>0.26467216395241222</v>
      </c>
    </row>
    <row r="670" spans="1:18" x14ac:dyDescent="0.3">
      <c r="A670" s="11">
        <v>17</v>
      </c>
      <c r="C670" s="9" t="s">
        <v>12</v>
      </c>
      <c r="D670" s="12" t="s">
        <v>70</v>
      </c>
      <c r="I670" s="13">
        <v>35</v>
      </c>
      <c r="M670" s="8">
        <v>10</v>
      </c>
      <c r="N670" s="11">
        <v>49.1</v>
      </c>
      <c r="O670" s="13"/>
      <c r="Q670" s="9">
        <v>10</v>
      </c>
      <c r="R670" s="10">
        <f t="shared" si="23"/>
        <v>0.24984977626684396</v>
      </c>
    </row>
    <row r="671" spans="1:18" x14ac:dyDescent="0.3">
      <c r="A671" s="11">
        <v>17</v>
      </c>
      <c r="C671" s="9" t="s">
        <v>12</v>
      </c>
      <c r="D671" s="12" t="s">
        <v>70</v>
      </c>
      <c r="I671" s="11">
        <v>35.130000000000003</v>
      </c>
      <c r="M671" s="8">
        <v>10</v>
      </c>
      <c r="N671" s="11">
        <v>49.9</v>
      </c>
      <c r="O671" s="13"/>
      <c r="Q671" s="9">
        <v>10</v>
      </c>
      <c r="R671" s="10">
        <f t="shared" si="23"/>
        <v>0.24524889165003771</v>
      </c>
    </row>
    <row r="672" spans="1:18" x14ac:dyDescent="0.3">
      <c r="A672" s="11">
        <v>17</v>
      </c>
      <c r="C672" s="9" t="s">
        <v>12</v>
      </c>
      <c r="D672" s="12" t="s">
        <v>70</v>
      </c>
      <c r="I672" s="11">
        <v>33.6</v>
      </c>
      <c r="M672" s="8">
        <v>10</v>
      </c>
      <c r="N672" s="11">
        <v>50.33</v>
      </c>
      <c r="O672" s="13"/>
      <c r="Q672" s="9">
        <v>10</v>
      </c>
      <c r="R672" s="10">
        <f t="shared" si="23"/>
        <v>0.24284083128444109</v>
      </c>
    </row>
    <row r="673" spans="1:18" x14ac:dyDescent="0.3">
      <c r="A673" s="11">
        <v>17</v>
      </c>
      <c r="C673" s="9" t="s">
        <v>12</v>
      </c>
      <c r="D673" s="12" t="s">
        <v>70</v>
      </c>
      <c r="I673" s="13">
        <v>31</v>
      </c>
      <c r="M673" s="8">
        <v>10</v>
      </c>
      <c r="N673" s="11">
        <v>51.02</v>
      </c>
      <c r="O673" s="13"/>
      <c r="Q673" s="9">
        <v>10</v>
      </c>
      <c r="R673" s="10">
        <f t="shared" si="23"/>
        <v>0.23906784040485041</v>
      </c>
    </row>
    <row r="674" spans="1:18" x14ac:dyDescent="0.3">
      <c r="A674" s="11">
        <v>17</v>
      </c>
      <c r="C674" s="9" t="s">
        <v>12</v>
      </c>
      <c r="D674" s="12" t="s">
        <v>70</v>
      </c>
      <c r="I674" s="11">
        <v>42.2</v>
      </c>
      <c r="M674" s="8">
        <v>10</v>
      </c>
      <c r="N674" s="11">
        <v>51.2</v>
      </c>
      <c r="O674" s="13"/>
      <c r="Q674" s="9">
        <v>10</v>
      </c>
      <c r="R674" s="10">
        <f t="shared" si="23"/>
        <v>0.23810155170165009</v>
      </c>
    </row>
    <row r="675" spans="1:18" x14ac:dyDescent="0.3">
      <c r="A675" s="11">
        <v>17</v>
      </c>
      <c r="C675" s="9" t="s">
        <v>12</v>
      </c>
      <c r="D675" s="12" t="s">
        <v>70</v>
      </c>
      <c r="I675" s="11">
        <v>37.840000000000003</v>
      </c>
      <c r="M675" s="8">
        <v>10</v>
      </c>
      <c r="N675" s="11">
        <v>51.3</v>
      </c>
      <c r="O675" s="13"/>
      <c r="Q675" s="9">
        <v>10</v>
      </c>
      <c r="R675" s="10">
        <f t="shared" si="23"/>
        <v>0.23756787386415798</v>
      </c>
    </row>
    <row r="676" spans="1:18" x14ac:dyDescent="0.3">
      <c r="A676" s="11">
        <v>17</v>
      </c>
      <c r="C676" s="9" t="s">
        <v>12</v>
      </c>
      <c r="D676" s="12" t="s">
        <v>70</v>
      </c>
      <c r="I676" s="11">
        <v>37.840000000000003</v>
      </c>
      <c r="M676" s="8">
        <v>10</v>
      </c>
      <c r="N676" s="11">
        <v>51.3</v>
      </c>
      <c r="O676" s="13"/>
      <c r="Q676" s="9">
        <v>10</v>
      </c>
      <c r="R676" s="10">
        <f t="shared" si="23"/>
        <v>0.23756787386415798</v>
      </c>
    </row>
    <row r="677" spans="1:18" x14ac:dyDescent="0.3">
      <c r="A677" s="11">
        <v>17</v>
      </c>
      <c r="C677" s="9" t="s">
        <v>12</v>
      </c>
      <c r="D677" s="12" t="s">
        <v>70</v>
      </c>
      <c r="I677" s="13">
        <v>38</v>
      </c>
      <c r="M677" s="8">
        <v>10</v>
      </c>
      <c r="N677" s="11">
        <v>52.3</v>
      </c>
      <c r="O677" s="13"/>
      <c r="Q677" s="9">
        <v>10</v>
      </c>
      <c r="R677" s="10">
        <f t="shared" si="23"/>
        <v>0.23235163809138765</v>
      </c>
    </row>
    <row r="678" spans="1:18" x14ac:dyDescent="0.3">
      <c r="A678" s="11">
        <v>17</v>
      </c>
      <c r="C678" s="9" t="s">
        <v>12</v>
      </c>
      <c r="D678" s="12" t="s">
        <v>70</v>
      </c>
      <c r="I678" s="13">
        <v>43</v>
      </c>
      <c r="M678" s="8">
        <v>10</v>
      </c>
      <c r="N678" s="11">
        <v>52.4</v>
      </c>
      <c r="O678" s="13"/>
      <c r="Q678" s="9">
        <v>10</v>
      </c>
      <c r="R678" s="10">
        <f t="shared" si="23"/>
        <v>0.23184177908717962</v>
      </c>
    </row>
    <row r="679" spans="1:18" x14ac:dyDescent="0.3">
      <c r="A679" s="11">
        <v>17</v>
      </c>
      <c r="C679" s="9" t="s">
        <v>12</v>
      </c>
      <c r="D679" s="12" t="s">
        <v>70</v>
      </c>
      <c r="I679" s="11">
        <v>39.700000000000003</v>
      </c>
      <c r="M679" s="8">
        <v>10</v>
      </c>
      <c r="N679" s="11">
        <v>52.49</v>
      </c>
      <c r="O679" s="13"/>
      <c r="Q679" s="9">
        <v>10</v>
      </c>
      <c r="R679" s="10">
        <f t="shared" si="23"/>
        <v>0.2313846913200652</v>
      </c>
    </row>
    <row r="680" spans="1:18" x14ac:dyDescent="0.3">
      <c r="A680" s="11">
        <v>17</v>
      </c>
      <c r="C680" s="9" t="s">
        <v>12</v>
      </c>
      <c r="D680" s="12" t="s">
        <v>70</v>
      </c>
      <c r="I680" s="13">
        <v>36</v>
      </c>
      <c r="M680" s="8">
        <v>10</v>
      </c>
      <c r="N680" s="11">
        <v>54.2</v>
      </c>
      <c r="O680" s="13"/>
      <c r="Q680" s="9">
        <v>10</v>
      </c>
      <c r="R680" s="10">
        <f t="shared" si="23"/>
        <v>0.22300957051080375</v>
      </c>
    </row>
    <row r="681" spans="1:18" x14ac:dyDescent="0.3">
      <c r="A681" s="11">
        <v>17</v>
      </c>
      <c r="C681" s="9" t="s">
        <v>12</v>
      </c>
      <c r="D681" s="12" t="s">
        <v>70</v>
      </c>
      <c r="I681" s="13">
        <v>25</v>
      </c>
      <c r="M681" s="8">
        <v>10</v>
      </c>
      <c r="N681" s="11">
        <v>55.4</v>
      </c>
      <c r="O681" s="13"/>
      <c r="Q681" s="9">
        <v>10</v>
      </c>
      <c r="R681" s="10">
        <f t="shared" si="23"/>
        <v>0.21746353896296944</v>
      </c>
    </row>
    <row r="682" spans="1:18" x14ac:dyDescent="0.3">
      <c r="A682" s="11">
        <v>17</v>
      </c>
      <c r="C682" s="9" t="s">
        <v>12</v>
      </c>
      <c r="D682" s="12" t="s">
        <v>70</v>
      </c>
      <c r="I682" s="13">
        <v>43</v>
      </c>
      <c r="M682" s="8">
        <v>10</v>
      </c>
      <c r="N682" s="11">
        <v>57.6</v>
      </c>
      <c r="O682" s="13"/>
      <c r="Q682" s="9">
        <v>10</v>
      </c>
      <c r="R682" s="10">
        <f t="shared" si="23"/>
        <v>0.20793941837880681</v>
      </c>
    </row>
    <row r="683" spans="1:18" x14ac:dyDescent="0.3">
      <c r="A683" s="11">
        <v>17</v>
      </c>
      <c r="C683" s="9" t="s">
        <v>12</v>
      </c>
      <c r="D683" s="12" t="s">
        <v>70</v>
      </c>
      <c r="I683" s="13">
        <v>40</v>
      </c>
      <c r="M683" s="8">
        <v>10</v>
      </c>
      <c r="N683" s="11">
        <v>59.6</v>
      </c>
      <c r="O683" s="13"/>
      <c r="Q683" s="9">
        <v>10</v>
      </c>
      <c r="R683" s="10">
        <f t="shared" si="23"/>
        <v>0.19993530158905165</v>
      </c>
    </row>
    <row r="684" spans="1:18" x14ac:dyDescent="0.3">
      <c r="A684" s="11">
        <v>17</v>
      </c>
      <c r="C684" s="9" t="s">
        <v>12</v>
      </c>
      <c r="D684" s="12" t="s">
        <v>70</v>
      </c>
      <c r="I684" s="11">
        <v>23.62</v>
      </c>
      <c r="M684" s="8">
        <v>10</v>
      </c>
      <c r="N684" s="11">
        <v>61.5</v>
      </c>
      <c r="O684" s="13"/>
      <c r="Q684" s="9">
        <v>10</v>
      </c>
      <c r="R684" s="10">
        <f t="shared" si="23"/>
        <v>0.1928485144150357</v>
      </c>
    </row>
    <row r="685" spans="1:18" x14ac:dyDescent="0.3">
      <c r="A685" s="11">
        <v>17</v>
      </c>
      <c r="C685" s="9" t="s">
        <v>12</v>
      </c>
      <c r="D685" s="12" t="s">
        <v>70</v>
      </c>
      <c r="I685" s="11">
        <v>34.86</v>
      </c>
      <c r="M685" s="8">
        <v>10</v>
      </c>
      <c r="N685" s="13">
        <v>62</v>
      </c>
      <c r="O685" s="13"/>
      <c r="Q685" s="9">
        <v>10</v>
      </c>
      <c r="R685" s="10">
        <f t="shared" si="23"/>
        <v>0.19106108421063467</v>
      </c>
    </row>
    <row r="686" spans="1:18" x14ac:dyDescent="0.3">
      <c r="A686" s="11">
        <v>17</v>
      </c>
      <c r="C686" s="9" t="s">
        <v>12</v>
      </c>
      <c r="D686" s="12" t="s">
        <v>70</v>
      </c>
      <c r="I686" s="13">
        <v>27</v>
      </c>
      <c r="M686" s="8">
        <v>10</v>
      </c>
      <c r="N686" s="11">
        <v>62.4</v>
      </c>
      <c r="O686" s="13"/>
      <c r="Q686" s="9">
        <v>10</v>
      </c>
      <c r="R686" s="10">
        <f t="shared" si="23"/>
        <v>0.18965329946910048</v>
      </c>
    </row>
    <row r="687" spans="1:18" x14ac:dyDescent="0.3">
      <c r="A687" s="11">
        <v>17</v>
      </c>
      <c r="C687" s="9" t="s">
        <v>12</v>
      </c>
      <c r="D687" s="12" t="s">
        <v>70</v>
      </c>
      <c r="I687" s="13">
        <v>43</v>
      </c>
      <c r="M687" s="8">
        <v>10</v>
      </c>
      <c r="N687" s="11">
        <v>63.9</v>
      </c>
      <c r="O687" s="13"/>
      <c r="Q687" s="9">
        <v>10</v>
      </c>
      <c r="R687" s="10">
        <f t="shared" si="23"/>
        <v>0.18454262502617513</v>
      </c>
    </row>
    <row r="688" spans="1:18" x14ac:dyDescent="0.3">
      <c r="A688" s="11">
        <v>17</v>
      </c>
      <c r="C688" s="9" t="s">
        <v>12</v>
      </c>
      <c r="D688" s="12" t="s">
        <v>70</v>
      </c>
      <c r="I688" s="11">
        <v>42.58</v>
      </c>
      <c r="M688" s="8">
        <v>10</v>
      </c>
      <c r="N688" s="11">
        <v>66.599999999999994</v>
      </c>
      <c r="O688" s="13"/>
      <c r="Q688" s="9">
        <v>10</v>
      </c>
      <c r="R688" s="10">
        <f t="shared" si="23"/>
        <v>0.17596541466841001</v>
      </c>
    </row>
    <row r="689" spans="1:18" x14ac:dyDescent="0.3">
      <c r="A689" s="11">
        <v>17</v>
      </c>
      <c r="C689" s="9" t="s">
        <v>12</v>
      </c>
      <c r="D689" s="12" t="s">
        <v>70</v>
      </c>
      <c r="I689" s="13">
        <v>42</v>
      </c>
      <c r="M689" s="8">
        <v>10</v>
      </c>
      <c r="N689" s="11">
        <v>67.8</v>
      </c>
      <c r="O689" s="13"/>
      <c r="Q689" s="9">
        <v>10</v>
      </c>
      <c r="R689" s="10">
        <f t="shared" si="23"/>
        <v>0.17238859610383764</v>
      </c>
    </row>
    <row r="690" spans="1:18" x14ac:dyDescent="0.3">
      <c r="A690" s="11">
        <v>17</v>
      </c>
      <c r="C690" s="9" t="s">
        <v>12</v>
      </c>
      <c r="D690" s="12" t="s">
        <v>70</v>
      </c>
      <c r="I690" s="11">
        <v>40.549999999999997</v>
      </c>
      <c r="M690" s="8">
        <v>10</v>
      </c>
      <c r="N690" s="13">
        <v>68</v>
      </c>
      <c r="O690" s="13"/>
      <c r="Q690" s="9">
        <v>10</v>
      </c>
      <c r="R690" s="10">
        <f t="shared" si="23"/>
        <v>0.17180564575649415</v>
      </c>
    </row>
    <row r="691" spans="1:18" x14ac:dyDescent="0.3">
      <c r="A691" s="11">
        <v>17</v>
      </c>
      <c r="C691" s="9" t="s">
        <v>12</v>
      </c>
      <c r="D691" s="12" t="s">
        <v>70</v>
      </c>
      <c r="I691" s="11">
        <v>40.549999999999997</v>
      </c>
      <c r="M691" s="8">
        <v>10</v>
      </c>
      <c r="N691" s="13">
        <v>68</v>
      </c>
      <c r="O691" s="13"/>
      <c r="Q691" s="9">
        <v>10</v>
      </c>
      <c r="R691" s="10">
        <f t="shared" si="23"/>
        <v>0.17180564575649415</v>
      </c>
    </row>
    <row r="692" spans="1:18" x14ac:dyDescent="0.3">
      <c r="A692" s="11">
        <v>17</v>
      </c>
      <c r="C692" s="9" t="s">
        <v>12</v>
      </c>
      <c r="D692" s="12" t="s">
        <v>70</v>
      </c>
      <c r="I692" s="11">
        <v>34.46</v>
      </c>
      <c r="M692" s="8">
        <v>10</v>
      </c>
      <c r="N692" s="11">
        <v>68.400000000000006</v>
      </c>
      <c r="O692" s="13"/>
      <c r="Q692" s="9">
        <v>10</v>
      </c>
      <c r="R692" s="10">
        <f t="shared" si="23"/>
        <v>0.17065073527525879</v>
      </c>
    </row>
    <row r="693" spans="1:18" x14ac:dyDescent="0.3">
      <c r="A693" s="11">
        <v>17</v>
      </c>
      <c r="C693" s="9" t="s">
        <v>12</v>
      </c>
      <c r="D693" s="12" t="s">
        <v>70</v>
      </c>
      <c r="I693" s="11">
        <v>26.33</v>
      </c>
      <c r="M693" s="8">
        <v>10</v>
      </c>
      <c r="N693" s="11">
        <v>70.5</v>
      </c>
      <c r="O693" s="13"/>
      <c r="Q693" s="9">
        <v>10</v>
      </c>
      <c r="R693" s="10">
        <f t="shared" si="23"/>
        <v>0.16481821117115161</v>
      </c>
    </row>
    <row r="694" spans="1:18" x14ac:dyDescent="0.3">
      <c r="A694" s="11">
        <v>17</v>
      </c>
      <c r="C694" s="9" t="s">
        <v>12</v>
      </c>
      <c r="D694" s="12" t="s">
        <v>70</v>
      </c>
      <c r="I694" s="13">
        <v>39</v>
      </c>
      <c r="M694" s="8">
        <v>10</v>
      </c>
      <c r="N694" s="11">
        <v>71.42</v>
      </c>
      <c r="O694" s="13"/>
      <c r="Q694" s="9">
        <v>10</v>
      </c>
      <c r="R694" s="10">
        <f t="shared" si="23"/>
        <v>0.16237899834824157</v>
      </c>
    </row>
    <row r="695" spans="1:18" x14ac:dyDescent="0.3">
      <c r="A695" s="11">
        <v>17</v>
      </c>
      <c r="C695" s="9" t="s">
        <v>12</v>
      </c>
      <c r="D695" s="12" t="s">
        <v>70</v>
      </c>
      <c r="I695" s="13">
        <v>32</v>
      </c>
      <c r="M695" s="8">
        <v>10</v>
      </c>
      <c r="N695" s="11">
        <v>72.599999999999994</v>
      </c>
      <c r="O695" s="13"/>
      <c r="Q695" s="9">
        <v>10</v>
      </c>
      <c r="R695" s="10">
        <f t="shared" si="23"/>
        <v>0.15934761476693945</v>
      </c>
    </row>
    <row r="696" spans="1:18" x14ac:dyDescent="0.3">
      <c r="A696" s="11">
        <v>17</v>
      </c>
      <c r="C696" s="9" t="s">
        <v>12</v>
      </c>
      <c r="D696" s="12" t="s">
        <v>70</v>
      </c>
      <c r="I696" s="13">
        <v>39</v>
      </c>
      <c r="M696" s="8">
        <v>10</v>
      </c>
      <c r="N696" s="11">
        <v>73.400000000000006</v>
      </c>
      <c r="O696" s="13"/>
      <c r="Q696" s="9">
        <v>10</v>
      </c>
      <c r="R696" s="10">
        <f t="shared" si="23"/>
        <v>0.15735197992649991</v>
      </c>
    </row>
    <row r="697" spans="1:18" x14ac:dyDescent="0.3">
      <c r="A697" s="11">
        <v>17</v>
      </c>
      <c r="C697" s="9" t="s">
        <v>12</v>
      </c>
      <c r="D697" s="12" t="s">
        <v>70</v>
      </c>
      <c r="I697" s="13">
        <v>39</v>
      </c>
      <c r="M697" s="8">
        <v>10</v>
      </c>
      <c r="N697" s="11">
        <v>73.77</v>
      </c>
      <c r="O697" s="13"/>
      <c r="Q697" s="9">
        <v>10</v>
      </c>
      <c r="R697" s="10">
        <f t="shared" si="23"/>
        <v>0.15644472703468668</v>
      </c>
    </row>
    <row r="698" spans="1:18" x14ac:dyDescent="0.3">
      <c r="A698" s="11">
        <v>17</v>
      </c>
      <c r="C698" s="9" t="s">
        <v>12</v>
      </c>
      <c r="D698" s="12" t="s">
        <v>70</v>
      </c>
      <c r="I698" s="13">
        <v>35</v>
      </c>
      <c r="M698" s="8">
        <v>10</v>
      </c>
      <c r="N698" s="13">
        <v>76</v>
      </c>
      <c r="O698" s="13"/>
      <c r="Q698" s="9">
        <v>10</v>
      </c>
      <c r="R698" s="10">
        <f t="shared" si="23"/>
        <v>0.15117746188253109</v>
      </c>
    </row>
    <row r="699" spans="1:18" x14ac:dyDescent="0.3">
      <c r="A699" s="11">
        <v>17</v>
      </c>
      <c r="C699" s="9" t="s">
        <v>12</v>
      </c>
      <c r="D699" s="12" t="s">
        <v>70</v>
      </c>
      <c r="I699" s="11">
        <v>39.869999999999997</v>
      </c>
      <c r="M699" s="8">
        <v>10</v>
      </c>
      <c r="N699" s="11">
        <v>76.099999999999994</v>
      </c>
      <c r="O699" s="13"/>
      <c r="Q699" s="9">
        <v>10</v>
      </c>
      <c r="R699" s="10">
        <f t="shared" si="23"/>
        <v>0.15094902963460213</v>
      </c>
    </row>
    <row r="700" spans="1:18" x14ac:dyDescent="0.3">
      <c r="A700" s="11">
        <v>17</v>
      </c>
      <c r="C700" s="9" t="s">
        <v>12</v>
      </c>
      <c r="D700" s="12" t="s">
        <v>70</v>
      </c>
      <c r="I700" s="11">
        <v>42.58</v>
      </c>
      <c r="M700" s="8">
        <v>10</v>
      </c>
      <c r="N700" s="11">
        <v>77.5</v>
      </c>
      <c r="O700" s="13"/>
      <c r="Q700" s="9">
        <v>10</v>
      </c>
      <c r="R700" s="10">
        <f t="shared" si="23"/>
        <v>0.14781745576926111</v>
      </c>
    </row>
    <row r="701" spans="1:18" x14ac:dyDescent="0.3">
      <c r="A701" s="11">
        <v>17</v>
      </c>
      <c r="C701" s="9" t="s">
        <v>12</v>
      </c>
      <c r="D701" s="12" t="s">
        <v>70</v>
      </c>
      <c r="I701" s="13">
        <v>36</v>
      </c>
      <c r="M701" s="8">
        <v>10</v>
      </c>
      <c r="N701" s="11">
        <v>81.400000000000006</v>
      </c>
      <c r="O701" s="13"/>
      <c r="Q701" s="9">
        <v>10</v>
      </c>
      <c r="R701" s="10">
        <f t="shared" si="23"/>
        <v>0.13970264065080903</v>
      </c>
    </row>
    <row r="702" spans="1:18" x14ac:dyDescent="0.3">
      <c r="A702" s="11">
        <v>17</v>
      </c>
      <c r="C702" s="9" t="s">
        <v>12</v>
      </c>
      <c r="D702" s="12" t="s">
        <v>70</v>
      </c>
      <c r="I702" s="11">
        <v>44.74</v>
      </c>
      <c r="M702" s="8">
        <v>10</v>
      </c>
      <c r="N702" s="13">
        <v>82</v>
      </c>
      <c r="O702" s="13"/>
      <c r="Q702" s="9">
        <v>10</v>
      </c>
      <c r="R702" s="10">
        <f t="shared" ref="R702:R734" si="24">22*(N702^-1.15)</f>
        <v>0.13852774049947977</v>
      </c>
    </row>
    <row r="703" spans="1:18" x14ac:dyDescent="0.3">
      <c r="A703" s="11">
        <v>17</v>
      </c>
      <c r="C703" s="9" t="s">
        <v>12</v>
      </c>
      <c r="D703" s="12" t="s">
        <v>70</v>
      </c>
      <c r="I703" s="11">
        <v>53.25</v>
      </c>
      <c r="M703" s="8">
        <v>10</v>
      </c>
      <c r="N703" s="11">
        <v>82.12</v>
      </c>
      <c r="O703" s="13"/>
      <c r="Q703" s="9">
        <v>10</v>
      </c>
      <c r="R703" s="10">
        <f t="shared" si="24"/>
        <v>0.13829497464221632</v>
      </c>
    </row>
    <row r="704" spans="1:18" x14ac:dyDescent="0.3">
      <c r="A704" s="11">
        <v>17</v>
      </c>
      <c r="C704" s="9" t="s">
        <v>12</v>
      </c>
      <c r="D704" s="12" t="s">
        <v>70</v>
      </c>
      <c r="I704" s="13">
        <v>33</v>
      </c>
      <c r="M704" s="8">
        <v>10</v>
      </c>
      <c r="N704" s="11">
        <v>84.3</v>
      </c>
      <c r="O704" s="13"/>
      <c r="Q704" s="9">
        <v>10</v>
      </c>
      <c r="R704" s="10">
        <f t="shared" si="24"/>
        <v>0.13419025247450969</v>
      </c>
    </row>
    <row r="705" spans="1:18" x14ac:dyDescent="0.3">
      <c r="A705" s="11">
        <v>17</v>
      </c>
      <c r="C705" s="9" t="s">
        <v>12</v>
      </c>
      <c r="D705" s="12" t="s">
        <v>70</v>
      </c>
      <c r="I705" s="11">
        <v>46.64</v>
      </c>
      <c r="M705" s="8">
        <v>10</v>
      </c>
      <c r="N705" s="11">
        <v>85.2</v>
      </c>
      <c r="O705" s="13"/>
      <c r="Q705" s="9">
        <v>10</v>
      </c>
      <c r="R705" s="10">
        <f t="shared" si="24"/>
        <v>0.13256141976650671</v>
      </c>
    </row>
    <row r="706" spans="1:18" x14ac:dyDescent="0.3">
      <c r="A706" s="11">
        <v>17</v>
      </c>
      <c r="C706" s="9" t="s">
        <v>12</v>
      </c>
      <c r="D706" s="12" t="s">
        <v>70</v>
      </c>
      <c r="I706" s="13">
        <v>33</v>
      </c>
      <c r="M706" s="8">
        <v>10</v>
      </c>
      <c r="N706" s="11">
        <v>86.4</v>
      </c>
      <c r="O706" s="13"/>
      <c r="Q706" s="9">
        <v>10</v>
      </c>
      <c r="R706" s="10">
        <f t="shared" si="24"/>
        <v>0.13044633356854127</v>
      </c>
    </row>
    <row r="707" spans="1:18" x14ac:dyDescent="0.3">
      <c r="A707" s="11">
        <v>17</v>
      </c>
      <c r="C707" s="9" t="s">
        <v>12</v>
      </c>
      <c r="D707" s="12" t="s">
        <v>70</v>
      </c>
      <c r="I707" s="13">
        <v>39</v>
      </c>
      <c r="M707" s="8">
        <v>10</v>
      </c>
      <c r="N707" s="11">
        <v>86.94</v>
      </c>
      <c r="O707" s="13"/>
      <c r="Q707" s="9">
        <v>10</v>
      </c>
      <c r="R707" s="10">
        <f t="shared" si="24"/>
        <v>0.12951500885857739</v>
      </c>
    </row>
    <row r="708" spans="1:18" x14ac:dyDescent="0.3">
      <c r="A708" s="11">
        <v>17</v>
      </c>
      <c r="C708" s="9" t="s">
        <v>12</v>
      </c>
      <c r="D708" s="12" t="s">
        <v>70</v>
      </c>
      <c r="I708" s="13">
        <v>37</v>
      </c>
      <c r="M708" s="8">
        <v>10</v>
      </c>
      <c r="N708" s="11">
        <v>88.7</v>
      </c>
      <c r="O708" s="13"/>
      <c r="Q708" s="9">
        <v>10</v>
      </c>
      <c r="R708" s="10">
        <f t="shared" si="24"/>
        <v>0.12656409499202717</v>
      </c>
    </row>
    <row r="709" spans="1:18" x14ac:dyDescent="0.3">
      <c r="A709" s="11">
        <v>17</v>
      </c>
      <c r="C709" s="9" t="s">
        <v>12</v>
      </c>
      <c r="D709" s="12" t="s">
        <v>70</v>
      </c>
      <c r="I709" s="11">
        <v>51.55</v>
      </c>
      <c r="M709" s="8">
        <v>10</v>
      </c>
      <c r="N709" s="11">
        <v>89.17</v>
      </c>
      <c r="O709" s="13"/>
      <c r="Q709" s="9">
        <v>10</v>
      </c>
      <c r="R709" s="10">
        <f t="shared" si="24"/>
        <v>0.12579723606665108</v>
      </c>
    </row>
    <row r="710" spans="1:18" x14ac:dyDescent="0.3">
      <c r="A710" s="11">
        <v>17</v>
      </c>
      <c r="C710" s="9" t="s">
        <v>12</v>
      </c>
      <c r="D710" s="12" t="s">
        <v>70</v>
      </c>
      <c r="I710" s="13">
        <v>40</v>
      </c>
      <c r="M710" s="8">
        <v>10</v>
      </c>
      <c r="N710" s="11">
        <v>90.32</v>
      </c>
      <c r="O710" s="13"/>
      <c r="Q710" s="9">
        <v>10</v>
      </c>
      <c r="R710" s="10">
        <f t="shared" si="24"/>
        <v>0.12395703015272026</v>
      </c>
    </row>
    <row r="711" spans="1:18" x14ac:dyDescent="0.3">
      <c r="A711" s="11">
        <v>17</v>
      </c>
      <c r="C711" s="9" t="s">
        <v>12</v>
      </c>
      <c r="D711" s="12" t="s">
        <v>70</v>
      </c>
      <c r="I711" s="11">
        <v>43.8</v>
      </c>
      <c r="M711" s="8">
        <v>10</v>
      </c>
      <c r="N711" s="13">
        <v>92</v>
      </c>
      <c r="O711" s="13"/>
      <c r="Q711" s="9">
        <v>10</v>
      </c>
      <c r="R711" s="10">
        <f t="shared" si="24"/>
        <v>0.12135751623449395</v>
      </c>
    </row>
    <row r="712" spans="1:18" x14ac:dyDescent="0.3">
      <c r="A712" s="11">
        <v>17</v>
      </c>
      <c r="C712" s="9" t="s">
        <v>12</v>
      </c>
      <c r="D712" s="12" t="s">
        <v>70</v>
      </c>
      <c r="I712" s="11">
        <v>56.6</v>
      </c>
      <c r="M712" s="8">
        <v>10</v>
      </c>
      <c r="N712" s="11">
        <v>92.6</v>
      </c>
      <c r="O712" s="13"/>
      <c r="Q712" s="9">
        <v>10</v>
      </c>
      <c r="R712" s="10">
        <f t="shared" si="24"/>
        <v>0.12045367262221469</v>
      </c>
    </row>
    <row r="713" spans="1:18" x14ac:dyDescent="0.3">
      <c r="A713" s="11">
        <v>17</v>
      </c>
      <c r="C713" s="9" t="s">
        <v>12</v>
      </c>
      <c r="D713" s="12" t="s">
        <v>70</v>
      </c>
      <c r="I713" s="13">
        <v>36</v>
      </c>
      <c r="M713" s="8">
        <v>10</v>
      </c>
      <c r="N713" s="11">
        <v>93.1</v>
      </c>
      <c r="O713" s="13"/>
      <c r="Q713" s="9">
        <v>10</v>
      </c>
      <c r="R713" s="10">
        <f t="shared" si="24"/>
        <v>0.11971003222015437</v>
      </c>
    </row>
    <row r="714" spans="1:18" x14ac:dyDescent="0.3">
      <c r="A714" s="11">
        <v>17</v>
      </c>
      <c r="C714" s="9" t="s">
        <v>12</v>
      </c>
      <c r="D714" s="12" t="s">
        <v>70</v>
      </c>
      <c r="I714" s="11">
        <v>37.840000000000003</v>
      </c>
      <c r="M714" s="8">
        <v>10</v>
      </c>
      <c r="N714" s="11">
        <v>96.3</v>
      </c>
      <c r="O714" s="13"/>
      <c r="Q714" s="9">
        <v>10</v>
      </c>
      <c r="R714" s="10">
        <f t="shared" si="24"/>
        <v>0.11514695310787149</v>
      </c>
    </row>
    <row r="715" spans="1:18" x14ac:dyDescent="0.3">
      <c r="A715" s="11">
        <v>17</v>
      </c>
      <c r="C715" s="9" t="s">
        <v>12</v>
      </c>
      <c r="D715" s="12" t="s">
        <v>70</v>
      </c>
      <c r="I715" s="13">
        <v>45</v>
      </c>
      <c r="M715" s="8">
        <v>10</v>
      </c>
      <c r="N715" s="11">
        <v>96.6</v>
      </c>
      <c r="O715" s="13"/>
      <c r="Q715" s="9">
        <v>10</v>
      </c>
      <c r="R715" s="10">
        <f t="shared" si="24"/>
        <v>0.11473580985954256</v>
      </c>
    </row>
    <row r="716" spans="1:18" x14ac:dyDescent="0.3">
      <c r="A716" s="11">
        <v>17</v>
      </c>
      <c r="C716" s="9" t="s">
        <v>12</v>
      </c>
      <c r="D716" s="12" t="s">
        <v>70</v>
      </c>
      <c r="I716" s="13">
        <v>47</v>
      </c>
      <c r="M716" s="8">
        <v>10</v>
      </c>
      <c r="N716" s="11">
        <v>97.91</v>
      </c>
      <c r="O716" s="13"/>
      <c r="Q716" s="9">
        <v>10</v>
      </c>
      <c r="R716" s="10">
        <f t="shared" si="24"/>
        <v>0.11297219647794143</v>
      </c>
    </row>
    <row r="717" spans="1:18" x14ac:dyDescent="0.3">
      <c r="A717" s="11">
        <v>17</v>
      </c>
      <c r="C717" s="9" t="s">
        <v>12</v>
      </c>
      <c r="D717" s="12" t="s">
        <v>70</v>
      </c>
      <c r="I717" s="13">
        <v>45</v>
      </c>
      <c r="M717" s="8">
        <v>10</v>
      </c>
      <c r="N717" s="11">
        <v>109.9</v>
      </c>
      <c r="O717" s="13"/>
      <c r="Q717" s="9">
        <v>10</v>
      </c>
      <c r="R717" s="10">
        <f t="shared" si="24"/>
        <v>9.8918001743814432E-2</v>
      </c>
    </row>
    <row r="718" spans="1:18" x14ac:dyDescent="0.3">
      <c r="A718" s="11">
        <v>17</v>
      </c>
      <c r="C718" s="9" t="s">
        <v>12</v>
      </c>
      <c r="D718" s="12" t="s">
        <v>70</v>
      </c>
      <c r="I718" s="13">
        <v>60</v>
      </c>
      <c r="M718" s="8">
        <v>10</v>
      </c>
      <c r="N718" s="11">
        <v>110.24</v>
      </c>
      <c r="O718" s="13"/>
      <c r="Q718" s="9">
        <v>10</v>
      </c>
      <c r="R718" s="10">
        <f t="shared" si="24"/>
        <v>9.8567239911858853E-2</v>
      </c>
    </row>
    <row r="719" spans="1:18" x14ac:dyDescent="0.3">
      <c r="A719" s="11">
        <v>17</v>
      </c>
      <c r="C719" s="9" t="s">
        <v>12</v>
      </c>
      <c r="D719" s="12" t="s">
        <v>70</v>
      </c>
      <c r="I719" s="11">
        <v>37.840000000000003</v>
      </c>
      <c r="M719" s="8">
        <v>10</v>
      </c>
      <c r="N719" s="13">
        <v>111</v>
      </c>
      <c r="O719" s="13"/>
      <c r="Q719" s="9">
        <v>10</v>
      </c>
      <c r="R719" s="10">
        <f t="shared" si="24"/>
        <v>9.7791533213227089E-2</v>
      </c>
    </row>
    <row r="720" spans="1:18" x14ac:dyDescent="0.3">
      <c r="A720" s="11">
        <v>17</v>
      </c>
      <c r="C720" s="9" t="s">
        <v>12</v>
      </c>
      <c r="D720" s="12" t="s">
        <v>70</v>
      </c>
      <c r="I720" s="11">
        <v>40.549999999999997</v>
      </c>
      <c r="M720" s="8">
        <v>10</v>
      </c>
      <c r="N720" s="13">
        <v>112</v>
      </c>
      <c r="O720" s="13"/>
      <c r="Q720" s="9">
        <v>10</v>
      </c>
      <c r="R720" s="10">
        <f t="shared" si="24"/>
        <v>9.6788097823221217E-2</v>
      </c>
    </row>
    <row r="721" spans="1:18" x14ac:dyDescent="0.3">
      <c r="A721" s="11">
        <v>17</v>
      </c>
      <c r="C721" s="9" t="s">
        <v>12</v>
      </c>
      <c r="D721" s="12" t="s">
        <v>70</v>
      </c>
      <c r="I721" s="11">
        <v>35.81</v>
      </c>
      <c r="M721" s="8">
        <v>10</v>
      </c>
      <c r="N721" s="13">
        <v>122</v>
      </c>
      <c r="O721" s="13"/>
      <c r="Q721" s="9">
        <v>10</v>
      </c>
      <c r="R721" s="10">
        <f t="shared" si="24"/>
        <v>8.7722070860968213E-2</v>
      </c>
    </row>
    <row r="722" spans="1:18" x14ac:dyDescent="0.3">
      <c r="A722" s="11">
        <v>17</v>
      </c>
      <c r="C722" s="9" t="s">
        <v>12</v>
      </c>
      <c r="D722" s="12" t="s">
        <v>70</v>
      </c>
      <c r="I722" s="11">
        <v>41.9</v>
      </c>
      <c r="M722" s="8">
        <v>10</v>
      </c>
      <c r="N722" s="11">
        <v>123.8</v>
      </c>
      <c r="O722" s="13"/>
      <c r="Q722" s="9">
        <v>10</v>
      </c>
      <c r="R722" s="10">
        <f t="shared" si="24"/>
        <v>8.6256918574627015E-2</v>
      </c>
    </row>
    <row r="723" spans="1:18" x14ac:dyDescent="0.3">
      <c r="A723" s="11">
        <v>17</v>
      </c>
      <c r="C723" s="9" t="s">
        <v>12</v>
      </c>
      <c r="D723" s="12" t="s">
        <v>70</v>
      </c>
      <c r="I723" s="11">
        <v>41.9</v>
      </c>
      <c r="M723" s="8">
        <v>10</v>
      </c>
      <c r="N723" s="11">
        <v>123.8</v>
      </c>
      <c r="O723" s="13"/>
      <c r="Q723" s="9">
        <v>10</v>
      </c>
      <c r="R723" s="10">
        <f t="shared" si="24"/>
        <v>8.6256918574627015E-2</v>
      </c>
    </row>
    <row r="724" spans="1:18" x14ac:dyDescent="0.3">
      <c r="A724" s="11">
        <v>17</v>
      </c>
      <c r="C724" s="9" t="s">
        <v>12</v>
      </c>
      <c r="D724" s="12" t="s">
        <v>70</v>
      </c>
      <c r="I724" s="11">
        <v>41.43</v>
      </c>
      <c r="M724" s="8">
        <v>10</v>
      </c>
      <c r="N724" s="11">
        <v>126.1</v>
      </c>
      <c r="O724" s="13"/>
      <c r="Q724" s="9">
        <v>10</v>
      </c>
      <c r="R724" s="10">
        <f t="shared" si="24"/>
        <v>8.4450131714245966E-2</v>
      </c>
    </row>
    <row r="725" spans="1:18" x14ac:dyDescent="0.3">
      <c r="A725" s="11">
        <v>17</v>
      </c>
      <c r="C725" s="9" t="s">
        <v>12</v>
      </c>
      <c r="D725" s="12" t="s">
        <v>70</v>
      </c>
      <c r="I725" s="11">
        <v>41.23</v>
      </c>
      <c r="M725" s="8">
        <v>10</v>
      </c>
      <c r="N725" s="13">
        <v>127</v>
      </c>
      <c r="O725" s="13"/>
      <c r="Q725" s="9">
        <v>10</v>
      </c>
      <c r="R725" s="10">
        <f t="shared" si="24"/>
        <v>8.3762262920110131E-2</v>
      </c>
    </row>
    <row r="726" spans="1:18" x14ac:dyDescent="0.3">
      <c r="A726" s="11">
        <v>17</v>
      </c>
      <c r="C726" s="9" t="s">
        <v>12</v>
      </c>
      <c r="D726" s="12" t="s">
        <v>70</v>
      </c>
      <c r="I726" s="11">
        <v>56.9</v>
      </c>
      <c r="M726" s="8">
        <v>10</v>
      </c>
      <c r="N726" s="11">
        <v>131.91</v>
      </c>
      <c r="O726" s="13"/>
      <c r="Q726" s="9">
        <v>10</v>
      </c>
      <c r="R726" s="10">
        <f t="shared" si="24"/>
        <v>8.0186877532886031E-2</v>
      </c>
    </row>
    <row r="727" spans="1:18" x14ac:dyDescent="0.3">
      <c r="A727" s="11">
        <v>17</v>
      </c>
      <c r="C727" s="9" t="s">
        <v>12</v>
      </c>
      <c r="D727" s="12" t="s">
        <v>70</v>
      </c>
      <c r="I727" s="11">
        <v>57.5</v>
      </c>
      <c r="M727" s="8">
        <v>10</v>
      </c>
      <c r="N727" s="11">
        <v>138.21</v>
      </c>
      <c r="O727" s="13"/>
      <c r="Q727" s="9">
        <v>10</v>
      </c>
      <c r="R727" s="10">
        <f t="shared" si="24"/>
        <v>7.5998022832199363E-2</v>
      </c>
    </row>
    <row r="728" spans="1:18" x14ac:dyDescent="0.3">
      <c r="A728" s="11">
        <v>17</v>
      </c>
      <c r="C728" s="9" t="s">
        <v>12</v>
      </c>
      <c r="D728" s="12" t="s">
        <v>70</v>
      </c>
      <c r="I728" s="13">
        <v>48</v>
      </c>
      <c r="M728" s="8">
        <v>10</v>
      </c>
      <c r="N728" s="11">
        <v>149.19999999999999</v>
      </c>
      <c r="O728" s="13"/>
      <c r="Q728" s="9">
        <v>10</v>
      </c>
      <c r="R728" s="10">
        <f t="shared" si="24"/>
        <v>6.9596681834020818E-2</v>
      </c>
    </row>
    <row r="729" spans="1:18" x14ac:dyDescent="0.3">
      <c r="A729" s="11">
        <v>17</v>
      </c>
      <c r="C729" s="9" t="s">
        <v>12</v>
      </c>
      <c r="D729" s="12" t="s">
        <v>70</v>
      </c>
      <c r="I729" s="13">
        <v>48</v>
      </c>
      <c r="M729" s="8">
        <v>10</v>
      </c>
      <c r="N729" s="11">
        <v>149.19999999999999</v>
      </c>
      <c r="O729" s="13"/>
      <c r="Q729" s="9">
        <v>10</v>
      </c>
      <c r="R729" s="10">
        <f t="shared" si="24"/>
        <v>6.9596681834020818E-2</v>
      </c>
    </row>
    <row r="730" spans="1:18" x14ac:dyDescent="0.3">
      <c r="A730" s="11">
        <v>17</v>
      </c>
      <c r="C730" s="9" t="s">
        <v>12</v>
      </c>
      <c r="D730" s="12" t="s">
        <v>70</v>
      </c>
      <c r="I730" s="13">
        <v>46</v>
      </c>
      <c r="M730" s="8">
        <v>10</v>
      </c>
      <c r="N730" s="11">
        <v>151.68</v>
      </c>
      <c r="O730" s="13"/>
      <c r="Q730" s="9">
        <v>10</v>
      </c>
      <c r="R730" s="10">
        <f t="shared" si="24"/>
        <v>6.8289685531060684E-2</v>
      </c>
    </row>
    <row r="731" spans="1:18" x14ac:dyDescent="0.3">
      <c r="A731" s="11">
        <v>17</v>
      </c>
      <c r="C731" s="9" t="s">
        <v>12</v>
      </c>
      <c r="D731" s="12" t="s">
        <v>70</v>
      </c>
      <c r="I731" s="11">
        <v>38.520000000000003</v>
      </c>
      <c r="M731" s="8">
        <v>10</v>
      </c>
      <c r="N731" s="13">
        <v>160</v>
      </c>
      <c r="O731" s="13"/>
      <c r="Q731" s="9">
        <v>10</v>
      </c>
      <c r="R731" s="10">
        <f t="shared" si="24"/>
        <v>6.4222129323906973E-2</v>
      </c>
    </row>
    <row r="732" spans="1:18" x14ac:dyDescent="0.3">
      <c r="A732" s="11">
        <v>17</v>
      </c>
      <c r="C732" s="9" t="s">
        <v>12</v>
      </c>
      <c r="D732" s="12" t="s">
        <v>70</v>
      </c>
      <c r="I732" s="11">
        <v>41.23</v>
      </c>
      <c r="M732" s="8">
        <v>10</v>
      </c>
      <c r="N732" s="13">
        <v>163</v>
      </c>
      <c r="O732" s="13"/>
      <c r="Q732" s="9">
        <v>10</v>
      </c>
      <c r="R732" s="10">
        <f t="shared" si="24"/>
        <v>6.2864712793575986E-2</v>
      </c>
    </row>
    <row r="733" spans="1:18" x14ac:dyDescent="0.3">
      <c r="A733" s="11">
        <v>17</v>
      </c>
      <c r="C733" s="9" t="s">
        <v>12</v>
      </c>
      <c r="D733" s="12" t="s">
        <v>70</v>
      </c>
      <c r="I733" s="13">
        <v>44</v>
      </c>
      <c r="M733" s="8">
        <v>10</v>
      </c>
      <c r="N733" s="11">
        <v>214.43</v>
      </c>
      <c r="O733" s="13"/>
      <c r="Q733" s="9">
        <v>10</v>
      </c>
      <c r="R733" s="10">
        <f t="shared" si="24"/>
        <v>4.5861082694572244E-2</v>
      </c>
    </row>
    <row r="734" spans="1:18" x14ac:dyDescent="0.3">
      <c r="A734" s="11">
        <v>17</v>
      </c>
      <c r="C734" s="9" t="s">
        <v>12</v>
      </c>
      <c r="D734" s="12" t="s">
        <v>70</v>
      </c>
      <c r="I734" s="13">
        <v>51</v>
      </c>
      <c r="M734" s="8">
        <v>10</v>
      </c>
      <c r="N734" s="11">
        <v>244.76</v>
      </c>
      <c r="O734" s="13"/>
      <c r="Q734" s="9">
        <v>10</v>
      </c>
      <c r="R734" s="10">
        <f t="shared" si="24"/>
        <v>3.9388656665328391E-2</v>
      </c>
    </row>
    <row r="735" spans="1:18" x14ac:dyDescent="0.3">
      <c r="A735" s="11">
        <v>18</v>
      </c>
      <c r="B735" s="9" t="s">
        <v>71</v>
      </c>
      <c r="C735" s="9" t="s">
        <v>12</v>
      </c>
      <c r="D735" s="12" t="s">
        <v>14</v>
      </c>
      <c r="E735" s="11">
        <v>2.0299999999999998</v>
      </c>
      <c r="F735" s="13">
        <f t="shared" ref="F735:F754" si="25">E735*9.81</f>
        <v>19.914300000000001</v>
      </c>
      <c r="J735" s="11">
        <v>1.48</v>
      </c>
      <c r="M735" s="8">
        <v>17</v>
      </c>
      <c r="N735" s="11">
        <v>34.799999999999997</v>
      </c>
      <c r="O735" s="13"/>
      <c r="Q735" s="9">
        <v>17</v>
      </c>
      <c r="R735" s="10">
        <f t="shared" ref="R735:R741" si="26">50*N735^-1.26</f>
        <v>0.57092644133012138</v>
      </c>
    </row>
    <row r="736" spans="1:18" x14ac:dyDescent="0.3">
      <c r="A736" s="11">
        <v>18</v>
      </c>
      <c r="B736" s="9" t="s">
        <v>71</v>
      </c>
      <c r="C736" s="9" t="s">
        <v>12</v>
      </c>
      <c r="D736" s="12" t="s">
        <v>14</v>
      </c>
      <c r="E736" s="11">
        <v>2.14</v>
      </c>
      <c r="F736" s="13">
        <f t="shared" si="25"/>
        <v>20.993400000000001</v>
      </c>
      <c r="J736" s="11">
        <v>2.36</v>
      </c>
      <c r="M736" s="8">
        <v>17</v>
      </c>
      <c r="N736" s="13">
        <v>51</v>
      </c>
      <c r="O736" s="13"/>
      <c r="Q736" s="9">
        <v>17</v>
      </c>
      <c r="R736" s="10">
        <f t="shared" si="26"/>
        <v>0.35272121552034513</v>
      </c>
    </row>
    <row r="737" spans="1:18" x14ac:dyDescent="0.3">
      <c r="A737" s="11">
        <v>18</v>
      </c>
      <c r="B737" s="9" t="s">
        <v>71</v>
      </c>
      <c r="C737" s="9" t="s">
        <v>12</v>
      </c>
      <c r="D737" s="12" t="s">
        <v>14</v>
      </c>
      <c r="E737" s="11">
        <v>2.66</v>
      </c>
      <c r="F737" s="13">
        <f t="shared" si="25"/>
        <v>26.094600000000003</v>
      </c>
      <c r="J737" s="11">
        <v>9.1</v>
      </c>
      <c r="M737" s="8">
        <v>17</v>
      </c>
      <c r="N737" s="13">
        <v>199</v>
      </c>
      <c r="O737" s="13"/>
      <c r="Q737" s="9">
        <v>17</v>
      </c>
      <c r="R737" s="10">
        <f t="shared" si="26"/>
        <v>6.3447589649889863E-2</v>
      </c>
    </row>
    <row r="738" spans="1:18" x14ac:dyDescent="0.3">
      <c r="A738" s="11">
        <v>18</v>
      </c>
      <c r="B738" s="9" t="s">
        <v>71</v>
      </c>
      <c r="C738" s="9" t="s">
        <v>12</v>
      </c>
      <c r="D738" s="12" t="s">
        <v>14</v>
      </c>
      <c r="E738" s="11">
        <v>2.64</v>
      </c>
      <c r="F738" s="13">
        <f t="shared" si="25"/>
        <v>25.898400000000002</v>
      </c>
      <c r="J738" s="11">
        <v>8.5</v>
      </c>
      <c r="M738" s="8">
        <v>17</v>
      </c>
      <c r="N738" s="11">
        <v>270.7</v>
      </c>
      <c r="O738" s="13"/>
      <c r="Q738" s="9">
        <v>17</v>
      </c>
      <c r="R738" s="10">
        <f t="shared" si="26"/>
        <v>4.3056111200194994E-2</v>
      </c>
    </row>
    <row r="739" spans="1:18" x14ac:dyDescent="0.3">
      <c r="A739" s="11">
        <v>18</v>
      </c>
      <c r="B739" s="9" t="s">
        <v>71</v>
      </c>
      <c r="C739" s="9" t="s">
        <v>12</v>
      </c>
      <c r="D739" s="12" t="s">
        <v>14</v>
      </c>
      <c r="E739" s="11">
        <v>2.2000000000000002</v>
      </c>
      <c r="F739" s="13">
        <f t="shared" si="25"/>
        <v>21.582000000000004</v>
      </c>
      <c r="J739" s="11">
        <v>1.79</v>
      </c>
      <c r="M739" s="8">
        <v>17</v>
      </c>
      <c r="N739" s="11">
        <v>48.7</v>
      </c>
      <c r="O739" s="13"/>
      <c r="Q739" s="9">
        <v>17</v>
      </c>
      <c r="R739" s="10">
        <f t="shared" si="26"/>
        <v>0.37383805906759005</v>
      </c>
    </row>
    <row r="740" spans="1:18" x14ac:dyDescent="0.3">
      <c r="A740" s="11">
        <v>18</v>
      </c>
      <c r="B740" s="9" t="s">
        <v>71</v>
      </c>
      <c r="C740" s="9" t="s">
        <v>12</v>
      </c>
      <c r="D740" s="12" t="s">
        <v>14</v>
      </c>
      <c r="E740" s="11">
        <v>2.4</v>
      </c>
      <c r="F740" s="13">
        <f t="shared" si="25"/>
        <v>23.544</v>
      </c>
      <c r="J740" s="11">
        <v>3.4</v>
      </c>
      <c r="M740" s="8">
        <v>17</v>
      </c>
      <c r="N740" s="13">
        <v>64</v>
      </c>
      <c r="O740" s="13"/>
      <c r="Q740" s="9">
        <v>17</v>
      </c>
      <c r="R740" s="10">
        <f t="shared" si="26"/>
        <v>0.26496178270462351</v>
      </c>
    </row>
    <row r="741" spans="1:18" x14ac:dyDescent="0.3">
      <c r="A741" s="11">
        <v>18</v>
      </c>
      <c r="B741" s="9" t="s">
        <v>71</v>
      </c>
      <c r="C741" s="9" t="s">
        <v>12</v>
      </c>
      <c r="D741" s="12" t="s">
        <v>14</v>
      </c>
      <c r="E741" s="11">
        <v>2.5299999999999998</v>
      </c>
      <c r="F741" s="13">
        <f t="shared" si="25"/>
        <v>24.819299999999998</v>
      </c>
      <c r="J741" s="11">
        <v>9.8000000000000007</v>
      </c>
      <c r="M741" s="8">
        <v>17</v>
      </c>
      <c r="N741" s="13">
        <v>208</v>
      </c>
      <c r="O741" s="13"/>
      <c r="Q741" s="9">
        <v>17</v>
      </c>
      <c r="R741" s="10">
        <f t="shared" si="26"/>
        <v>6.0008145058671108E-2</v>
      </c>
    </row>
    <row r="742" spans="1:18" x14ac:dyDescent="0.3">
      <c r="A742" s="11">
        <v>18</v>
      </c>
      <c r="B742" s="9" t="s">
        <v>71</v>
      </c>
      <c r="C742" s="9" t="s">
        <v>18</v>
      </c>
      <c r="D742" s="12" t="s">
        <v>58</v>
      </c>
      <c r="E742" s="11">
        <v>2.59</v>
      </c>
      <c r="F742" s="13">
        <f t="shared" si="25"/>
        <v>25.407900000000001</v>
      </c>
      <c r="J742" s="11">
        <v>7.4</v>
      </c>
      <c r="M742" s="11">
        <v>32</v>
      </c>
      <c r="N742" s="11">
        <v>217.6</v>
      </c>
      <c r="O742" s="13"/>
      <c r="Q742" s="9">
        <v>32</v>
      </c>
      <c r="R742" s="15"/>
    </row>
    <row r="743" spans="1:18" x14ac:dyDescent="0.3">
      <c r="A743" s="11">
        <v>18</v>
      </c>
      <c r="B743" s="9" t="s">
        <v>71</v>
      </c>
      <c r="C743" s="9" t="s">
        <v>12</v>
      </c>
      <c r="D743" s="12" t="s">
        <v>72</v>
      </c>
      <c r="E743" s="11">
        <v>2.21</v>
      </c>
      <c r="F743" s="13">
        <f t="shared" si="25"/>
        <v>21.680099999999999</v>
      </c>
      <c r="J743" s="11">
        <v>3.34</v>
      </c>
      <c r="M743" s="8">
        <v>10</v>
      </c>
      <c r="N743" s="11">
        <v>56.9</v>
      </c>
      <c r="O743" s="13"/>
      <c r="Q743" s="9">
        <v>10</v>
      </c>
      <c r="R743" s="10">
        <f t="shared" ref="R743:R745" si="27">22*(N743^-1.15)</f>
        <v>0.21088397274757642</v>
      </c>
    </row>
    <row r="744" spans="1:18" x14ac:dyDescent="0.3">
      <c r="A744" s="11">
        <v>18</v>
      </c>
      <c r="B744" s="9" t="s">
        <v>71</v>
      </c>
      <c r="C744" s="9" t="s">
        <v>12</v>
      </c>
      <c r="D744" s="12" t="s">
        <v>72</v>
      </c>
      <c r="E744" s="11">
        <v>2.76</v>
      </c>
      <c r="F744" s="13">
        <f t="shared" si="25"/>
        <v>27.075599999999998</v>
      </c>
      <c r="J744" s="11">
        <v>5.6</v>
      </c>
      <c r="M744" s="8">
        <v>10</v>
      </c>
      <c r="N744" s="11">
        <v>169.4</v>
      </c>
      <c r="O744" s="13"/>
      <c r="Q744" s="9">
        <v>10</v>
      </c>
      <c r="R744" s="10">
        <f t="shared" si="27"/>
        <v>6.0141224175956624E-2</v>
      </c>
    </row>
    <row r="745" spans="1:18" x14ac:dyDescent="0.3">
      <c r="A745" s="11">
        <v>18</v>
      </c>
      <c r="B745" s="9" t="s">
        <v>71</v>
      </c>
      <c r="C745" s="9" t="s">
        <v>12</v>
      </c>
      <c r="D745" s="12" t="s">
        <v>72</v>
      </c>
      <c r="E745" s="13">
        <v>2.77</v>
      </c>
      <c r="F745" s="13">
        <f t="shared" si="25"/>
        <v>27.1737</v>
      </c>
      <c r="J745" s="11">
        <v>4.2</v>
      </c>
      <c r="M745" s="8">
        <v>10</v>
      </c>
      <c r="N745" s="11">
        <v>122.3</v>
      </c>
      <c r="O745" s="13"/>
      <c r="Q745" s="9">
        <v>10</v>
      </c>
      <c r="R745" s="10">
        <f t="shared" si="27"/>
        <v>8.747465840988275E-2</v>
      </c>
    </row>
    <row r="746" spans="1:18" x14ac:dyDescent="0.3">
      <c r="A746" s="11">
        <v>18</v>
      </c>
      <c r="B746" s="9" t="s">
        <v>71</v>
      </c>
      <c r="C746" s="9" t="s">
        <v>22</v>
      </c>
      <c r="D746" s="12" t="s">
        <v>73</v>
      </c>
      <c r="E746" s="13">
        <v>2.86</v>
      </c>
      <c r="F746" s="13">
        <f t="shared" si="25"/>
        <v>28.0566</v>
      </c>
      <c r="J746" s="11">
        <v>4.2</v>
      </c>
      <c r="M746" s="11">
        <v>9</v>
      </c>
      <c r="N746" s="11">
        <v>119.1</v>
      </c>
      <c r="O746" s="13"/>
      <c r="Q746" s="9">
        <v>9</v>
      </c>
      <c r="R746" s="10">
        <f t="shared" ref="R746" si="28">22*(N746^(-1.15))</f>
        <v>9.0182891355312725E-2</v>
      </c>
    </row>
    <row r="747" spans="1:18" x14ac:dyDescent="0.3">
      <c r="A747" s="11">
        <v>18</v>
      </c>
      <c r="B747" s="9" t="s">
        <v>71</v>
      </c>
      <c r="C747" s="9" t="s">
        <v>12</v>
      </c>
      <c r="D747" s="12" t="s">
        <v>74</v>
      </c>
      <c r="E747" s="13">
        <v>2.75</v>
      </c>
      <c r="F747" s="13">
        <f t="shared" si="25"/>
        <v>26.977500000000003</v>
      </c>
      <c r="J747" s="11">
        <v>3.6</v>
      </c>
      <c r="M747" s="8">
        <v>9</v>
      </c>
      <c r="N747" s="11">
        <v>95.7</v>
      </c>
      <c r="O747" s="13"/>
      <c r="Q747" s="9">
        <v>9</v>
      </c>
      <c r="R747" s="10">
        <f t="shared" ref="R747" si="29">22*(N747^-1.15)</f>
        <v>0.11597755594029108</v>
      </c>
    </row>
    <row r="748" spans="1:18" ht="12.65" customHeight="1" x14ac:dyDescent="0.3">
      <c r="A748" s="11">
        <v>18</v>
      </c>
      <c r="B748" s="9" t="s">
        <v>71</v>
      </c>
      <c r="C748" s="9" t="s">
        <v>22</v>
      </c>
      <c r="D748" s="12" t="s">
        <v>75</v>
      </c>
      <c r="E748" s="13">
        <v>2.67</v>
      </c>
      <c r="F748" s="13">
        <f t="shared" si="25"/>
        <v>26.192700000000002</v>
      </c>
      <c r="J748" s="11">
        <v>13.8</v>
      </c>
      <c r="M748" s="11">
        <v>32</v>
      </c>
      <c r="N748" s="11">
        <v>288.2</v>
      </c>
      <c r="O748" s="13"/>
      <c r="Q748" s="9">
        <v>32</v>
      </c>
      <c r="R748" s="9"/>
    </row>
    <row r="749" spans="1:18" x14ac:dyDescent="0.3">
      <c r="A749" s="11">
        <v>19</v>
      </c>
      <c r="B749" s="9" t="s">
        <v>66</v>
      </c>
      <c r="C749" s="9" t="s">
        <v>12</v>
      </c>
      <c r="D749" s="12" t="s">
        <v>76</v>
      </c>
      <c r="E749" s="13">
        <v>2.5107033639143701</v>
      </c>
      <c r="F749" s="13">
        <f t="shared" si="25"/>
        <v>24.629999999999971</v>
      </c>
      <c r="G749" s="11">
        <v>3.13</v>
      </c>
      <c r="H749" s="11">
        <v>5923</v>
      </c>
      <c r="I749" s="11">
        <v>37.799999999999997</v>
      </c>
      <c r="M749" s="8">
        <v>10</v>
      </c>
      <c r="N749" s="11">
        <v>36.43</v>
      </c>
      <c r="O749" s="13"/>
      <c r="Q749" s="9">
        <v>10</v>
      </c>
      <c r="R749" s="9"/>
    </row>
    <row r="750" spans="1:18" x14ac:dyDescent="0.3">
      <c r="A750" s="11">
        <v>19</v>
      </c>
      <c r="B750" s="9" t="s">
        <v>66</v>
      </c>
      <c r="C750" s="9" t="s">
        <v>12</v>
      </c>
      <c r="D750" s="12" t="s">
        <v>76</v>
      </c>
      <c r="E750" s="13">
        <v>2.5861365953109101</v>
      </c>
      <c r="F750" s="13">
        <f t="shared" si="25"/>
        <v>25.370000000000029</v>
      </c>
      <c r="G750" s="11">
        <v>3.02</v>
      </c>
      <c r="H750" s="11">
        <v>5830</v>
      </c>
      <c r="I750" s="11">
        <v>40.6</v>
      </c>
      <c r="M750" s="8">
        <v>10</v>
      </c>
      <c r="N750" s="11">
        <v>43.25</v>
      </c>
      <c r="O750" s="13"/>
      <c r="Q750" s="9">
        <v>10</v>
      </c>
      <c r="R750" s="9"/>
    </row>
    <row r="751" spans="1:18" x14ac:dyDescent="0.3">
      <c r="A751" s="11">
        <v>19</v>
      </c>
      <c r="B751" s="9" t="s">
        <v>66</v>
      </c>
      <c r="C751" s="9" t="s">
        <v>12</v>
      </c>
      <c r="D751" s="12" t="s">
        <v>76</v>
      </c>
      <c r="E751" s="13">
        <v>2.5259938837920499</v>
      </c>
      <c r="F751" s="13">
        <f t="shared" si="25"/>
        <v>24.780000000000012</v>
      </c>
      <c r="G751" s="11">
        <v>2.87</v>
      </c>
      <c r="H751" s="11">
        <v>6103</v>
      </c>
      <c r="I751" s="13">
        <v>32</v>
      </c>
      <c r="M751" s="8">
        <v>10</v>
      </c>
      <c r="N751" s="11">
        <v>32.549999999999997</v>
      </c>
      <c r="O751" s="13"/>
      <c r="Q751" s="9">
        <v>10</v>
      </c>
      <c r="R751" s="9"/>
    </row>
    <row r="752" spans="1:18" x14ac:dyDescent="0.3">
      <c r="A752" s="11">
        <v>19</v>
      </c>
      <c r="B752" s="9" t="s">
        <v>66</v>
      </c>
      <c r="C752" s="9" t="s">
        <v>12</v>
      </c>
      <c r="D752" s="12" t="s">
        <v>76</v>
      </c>
      <c r="E752" s="13">
        <v>2.5596330275229402</v>
      </c>
      <c r="F752" s="13">
        <f t="shared" si="25"/>
        <v>25.110000000000046</v>
      </c>
      <c r="G752" s="11">
        <v>2.79</v>
      </c>
      <c r="H752" s="11">
        <v>5925</v>
      </c>
      <c r="I752" s="11">
        <v>38.6</v>
      </c>
      <c r="M752" s="8">
        <v>10</v>
      </c>
      <c r="N752" s="11">
        <v>38.75</v>
      </c>
      <c r="O752" s="13"/>
      <c r="Q752" s="9">
        <v>10</v>
      </c>
      <c r="R752" s="9"/>
    </row>
    <row r="753" spans="1:18" x14ac:dyDescent="0.3">
      <c r="A753" s="11">
        <v>19</v>
      </c>
      <c r="B753" s="9" t="s">
        <v>66</v>
      </c>
      <c r="C753" s="9" t="s">
        <v>12</v>
      </c>
      <c r="D753" s="12" t="s">
        <v>76</v>
      </c>
      <c r="E753" s="13">
        <v>2.55861365953109</v>
      </c>
      <c r="F753" s="13">
        <f t="shared" si="25"/>
        <v>25.099999999999994</v>
      </c>
      <c r="G753" s="11">
        <v>2.75</v>
      </c>
      <c r="H753" s="11">
        <v>5791</v>
      </c>
      <c r="I753" s="11">
        <v>39.200000000000003</v>
      </c>
      <c r="M753" s="8">
        <v>10</v>
      </c>
      <c r="N753" s="11">
        <v>36.590000000000003</v>
      </c>
      <c r="O753" s="13"/>
      <c r="Q753" s="9">
        <v>10</v>
      </c>
      <c r="R753" s="9"/>
    </row>
    <row r="754" spans="1:18" x14ac:dyDescent="0.3">
      <c r="A754" s="11">
        <v>19</v>
      </c>
      <c r="B754" s="9" t="s">
        <v>66</v>
      </c>
      <c r="C754" s="9" t="s">
        <v>12</v>
      </c>
      <c r="D754" s="12" t="s">
        <v>76</v>
      </c>
      <c r="E754" s="13">
        <v>2.5433231396534102</v>
      </c>
      <c r="F754" s="13">
        <f t="shared" si="25"/>
        <v>24.949999999999957</v>
      </c>
      <c r="G754" s="11">
        <v>3.25</v>
      </c>
      <c r="H754" s="11">
        <v>6019</v>
      </c>
      <c r="I754" s="13">
        <v>41</v>
      </c>
      <c r="M754" s="8">
        <v>10</v>
      </c>
      <c r="N754" s="11">
        <v>26.32</v>
      </c>
      <c r="O754" s="13"/>
      <c r="Q754" s="9">
        <v>10</v>
      </c>
      <c r="R754" s="9"/>
    </row>
    <row r="755" spans="1:18" x14ac:dyDescent="0.3">
      <c r="A755" s="11">
        <v>19</v>
      </c>
      <c r="B755" s="9" t="s">
        <v>66</v>
      </c>
      <c r="C755" s="9" t="s">
        <v>12</v>
      </c>
      <c r="D755" s="12" t="s">
        <v>76</v>
      </c>
      <c r="H755" s="11">
        <v>5825</v>
      </c>
      <c r="I755" s="11">
        <v>34.200000000000003</v>
      </c>
      <c r="M755" s="8">
        <v>10</v>
      </c>
      <c r="N755" s="11">
        <v>65.53</v>
      </c>
      <c r="O755" s="13"/>
      <c r="Q755" s="9">
        <v>10</v>
      </c>
      <c r="R755" s="9"/>
    </row>
    <row r="756" spans="1:18" x14ac:dyDescent="0.3">
      <c r="A756" s="11">
        <v>19</v>
      </c>
      <c r="B756" s="9" t="s">
        <v>66</v>
      </c>
      <c r="C756" s="9" t="s">
        <v>12</v>
      </c>
      <c r="D756" s="12" t="s">
        <v>76</v>
      </c>
      <c r="H756" s="11">
        <v>6138</v>
      </c>
      <c r="I756" s="13">
        <v>41</v>
      </c>
      <c r="M756" s="8">
        <v>10</v>
      </c>
      <c r="N756" s="11">
        <v>49.33</v>
      </c>
      <c r="O756" s="13"/>
      <c r="Q756" s="9">
        <v>10</v>
      </c>
      <c r="R756" s="9"/>
    </row>
    <row r="757" spans="1:18" x14ac:dyDescent="0.3">
      <c r="A757" s="11">
        <v>19</v>
      </c>
      <c r="B757" s="9" t="s">
        <v>66</v>
      </c>
      <c r="C757" s="9" t="s">
        <v>12</v>
      </c>
      <c r="D757" s="12" t="s">
        <v>76</v>
      </c>
      <c r="H757" s="11">
        <v>6054</v>
      </c>
      <c r="I757" s="11">
        <v>42.4</v>
      </c>
      <c r="M757" s="8">
        <v>10</v>
      </c>
      <c r="N757" s="11">
        <v>59.87</v>
      </c>
      <c r="O757" s="13"/>
      <c r="Q757" s="9">
        <v>10</v>
      </c>
      <c r="R757" s="9"/>
    </row>
    <row r="758" spans="1:18" x14ac:dyDescent="0.3">
      <c r="A758" s="11">
        <v>19</v>
      </c>
      <c r="B758" s="9" t="s">
        <v>66</v>
      </c>
      <c r="C758" s="9" t="s">
        <v>12</v>
      </c>
      <c r="D758" s="12" t="s">
        <v>76</v>
      </c>
      <c r="H758" s="11">
        <v>5995</v>
      </c>
      <c r="I758" s="11">
        <v>45.2</v>
      </c>
      <c r="M758" s="8">
        <v>10</v>
      </c>
      <c r="N758" s="11">
        <v>74.88</v>
      </c>
      <c r="O758" s="13"/>
      <c r="Q758" s="9">
        <v>10</v>
      </c>
      <c r="R758" s="9"/>
    </row>
    <row r="759" spans="1:18" x14ac:dyDescent="0.3">
      <c r="A759" s="11">
        <v>19</v>
      </c>
      <c r="B759" s="9" t="s">
        <v>66</v>
      </c>
      <c r="C759" s="9" t="s">
        <v>12</v>
      </c>
      <c r="D759" s="12" t="s">
        <v>76</v>
      </c>
      <c r="H759" s="11">
        <v>6079</v>
      </c>
      <c r="I759" s="11">
        <v>43.4</v>
      </c>
      <c r="M759" s="8">
        <v>10</v>
      </c>
      <c r="N759" s="11">
        <v>48.8</v>
      </c>
      <c r="O759" s="13"/>
      <c r="Q759" s="9">
        <v>10</v>
      </c>
      <c r="R759" s="9"/>
    </row>
    <row r="760" spans="1:18" x14ac:dyDescent="0.3">
      <c r="A760" s="11">
        <v>19</v>
      </c>
      <c r="B760" s="9" t="s">
        <v>66</v>
      </c>
      <c r="C760" s="9" t="s">
        <v>12</v>
      </c>
      <c r="D760" s="12" t="s">
        <v>76</v>
      </c>
      <c r="H760" s="11">
        <v>5786</v>
      </c>
      <c r="I760" s="11">
        <v>43.6</v>
      </c>
      <c r="M760" s="8">
        <v>10</v>
      </c>
      <c r="N760" s="11">
        <v>49.24</v>
      </c>
      <c r="O760" s="13"/>
      <c r="Q760" s="9">
        <v>10</v>
      </c>
      <c r="R760" s="9"/>
    </row>
    <row r="761" spans="1:18" x14ac:dyDescent="0.3">
      <c r="A761" s="11">
        <v>19</v>
      </c>
      <c r="B761" s="9" t="s">
        <v>66</v>
      </c>
      <c r="C761" s="9" t="s">
        <v>12</v>
      </c>
      <c r="D761" s="12" t="s">
        <v>76</v>
      </c>
      <c r="H761" s="11">
        <v>6160</v>
      </c>
      <c r="I761" s="11">
        <v>44.8</v>
      </c>
      <c r="M761" s="8">
        <v>10</v>
      </c>
      <c r="N761" s="11">
        <v>53.71</v>
      </c>
      <c r="O761" s="13"/>
      <c r="Q761" s="9">
        <v>10</v>
      </c>
      <c r="R761" s="9"/>
    </row>
    <row r="762" spans="1:18" x14ac:dyDescent="0.3">
      <c r="A762" s="11">
        <v>19</v>
      </c>
      <c r="B762" s="9" t="s">
        <v>66</v>
      </c>
      <c r="C762" s="9" t="s">
        <v>12</v>
      </c>
      <c r="D762" s="12" t="s">
        <v>76</v>
      </c>
      <c r="H762" s="11">
        <v>5860</v>
      </c>
      <c r="I762" s="11">
        <v>48.8</v>
      </c>
      <c r="M762" s="8">
        <v>10</v>
      </c>
      <c r="N762" s="11">
        <v>44.97</v>
      </c>
      <c r="O762" s="13"/>
      <c r="Q762" s="9">
        <v>10</v>
      </c>
      <c r="R762" s="9"/>
    </row>
    <row r="763" spans="1:18" x14ac:dyDescent="0.3">
      <c r="A763" s="11">
        <v>19</v>
      </c>
      <c r="B763" s="9" t="s">
        <v>66</v>
      </c>
      <c r="C763" s="9" t="s">
        <v>12</v>
      </c>
      <c r="D763" s="12" t="s">
        <v>76</v>
      </c>
      <c r="H763" s="11">
        <v>6114</v>
      </c>
      <c r="I763" s="11">
        <v>44.4</v>
      </c>
      <c r="M763" s="8">
        <v>10</v>
      </c>
      <c r="N763" s="11">
        <v>54.56</v>
      </c>
      <c r="O763" s="13"/>
      <c r="Q763" s="9">
        <v>10</v>
      </c>
      <c r="R763" s="9"/>
    </row>
    <row r="764" spans="1:18" x14ac:dyDescent="0.3">
      <c r="A764" s="11">
        <v>19</v>
      </c>
      <c r="B764" s="9" t="s">
        <v>66</v>
      </c>
      <c r="C764" s="9" t="s">
        <v>12</v>
      </c>
      <c r="D764" s="12" t="s">
        <v>76</v>
      </c>
      <c r="H764" s="11">
        <v>6072</v>
      </c>
      <c r="I764" s="11">
        <v>44.4</v>
      </c>
      <c r="M764" s="8">
        <v>10</v>
      </c>
      <c r="N764" s="11">
        <v>45.72</v>
      </c>
      <c r="O764" s="13"/>
      <c r="Q764" s="9">
        <v>10</v>
      </c>
      <c r="R764" s="9"/>
    </row>
    <row r="765" spans="1:18" x14ac:dyDescent="0.3">
      <c r="A765" s="11">
        <v>19</v>
      </c>
      <c r="B765" s="9" t="s">
        <v>66</v>
      </c>
      <c r="C765" s="9" t="s">
        <v>12</v>
      </c>
      <c r="D765" s="12" t="s">
        <v>76</v>
      </c>
      <c r="H765" s="11">
        <v>6146</v>
      </c>
      <c r="I765" s="11">
        <v>48.2</v>
      </c>
      <c r="M765" s="8">
        <v>10</v>
      </c>
      <c r="N765" s="11">
        <v>46.28</v>
      </c>
      <c r="O765" s="13"/>
      <c r="Q765" s="9">
        <v>10</v>
      </c>
      <c r="R765" s="9"/>
    </row>
    <row r="766" spans="1:18" x14ac:dyDescent="0.3">
      <c r="A766" s="11">
        <v>19</v>
      </c>
      <c r="B766" s="9" t="s">
        <v>66</v>
      </c>
      <c r="C766" s="9" t="s">
        <v>12</v>
      </c>
      <c r="D766" s="12" t="s">
        <v>76</v>
      </c>
      <c r="H766" s="11">
        <v>5897</v>
      </c>
      <c r="I766" s="13">
        <v>46</v>
      </c>
      <c r="M766" s="8">
        <v>10</v>
      </c>
      <c r="N766" s="11">
        <v>41.31</v>
      </c>
      <c r="O766" s="13"/>
      <c r="Q766" s="9">
        <v>10</v>
      </c>
      <c r="R766" s="9"/>
    </row>
    <row r="767" spans="1:18" x14ac:dyDescent="0.3">
      <c r="A767" s="11">
        <v>19</v>
      </c>
      <c r="B767" s="9" t="s">
        <v>66</v>
      </c>
      <c r="C767" s="9" t="s">
        <v>12</v>
      </c>
      <c r="D767" s="12" t="s">
        <v>72</v>
      </c>
      <c r="E767" s="13">
        <v>2.5912334352701301</v>
      </c>
      <c r="F767" s="13">
        <f t="shared" ref="F767:F772" si="30">E767*9.81</f>
        <v>25.419999999999977</v>
      </c>
      <c r="G767" s="13">
        <v>6.51</v>
      </c>
      <c r="H767" s="13">
        <v>5106</v>
      </c>
      <c r="I767" s="13">
        <v>41</v>
      </c>
      <c r="J767" s="13"/>
      <c r="K767" s="13"/>
      <c r="L767" s="13"/>
      <c r="M767" s="8">
        <v>10</v>
      </c>
      <c r="N767" s="13">
        <v>66.87</v>
      </c>
      <c r="O767" s="13"/>
      <c r="Q767" s="9">
        <v>10</v>
      </c>
      <c r="R767" s="10">
        <f t="shared" ref="R767:R830" si="31">22*(N767^(-1.15))</f>
        <v>0.17514859551652195</v>
      </c>
    </row>
    <row r="768" spans="1:18" x14ac:dyDescent="0.3">
      <c r="A768" s="11">
        <v>19</v>
      </c>
      <c r="B768" s="9" t="s">
        <v>66</v>
      </c>
      <c r="C768" s="9" t="s">
        <v>12</v>
      </c>
      <c r="D768" s="12" t="s">
        <v>72</v>
      </c>
      <c r="E768" s="13">
        <v>2.5932721712538198</v>
      </c>
      <c r="F768" s="13">
        <f t="shared" si="30"/>
        <v>25.439999999999973</v>
      </c>
      <c r="G768" s="13">
        <v>6.68</v>
      </c>
      <c r="H768" s="13">
        <v>5088</v>
      </c>
      <c r="I768" s="13">
        <v>39.799999999999997</v>
      </c>
      <c r="J768" s="13"/>
      <c r="K768" s="13"/>
      <c r="L768" s="13"/>
      <c r="M768" s="8">
        <v>10</v>
      </c>
      <c r="N768" s="13">
        <v>58.86</v>
      </c>
      <c r="O768" s="13"/>
      <c r="Q768" s="9">
        <v>10</v>
      </c>
      <c r="R768" s="10">
        <f t="shared" si="31"/>
        <v>0.20282868938647303</v>
      </c>
    </row>
    <row r="769" spans="1:18" x14ac:dyDescent="0.3">
      <c r="A769" s="11">
        <v>19</v>
      </c>
      <c r="B769" s="9" t="s">
        <v>66</v>
      </c>
      <c r="C769" s="9" t="s">
        <v>12</v>
      </c>
      <c r="D769" s="12" t="s">
        <v>72</v>
      </c>
      <c r="E769" s="13">
        <v>2.5851172273190599</v>
      </c>
      <c r="F769" s="13">
        <f t="shared" si="30"/>
        <v>25.359999999999978</v>
      </c>
      <c r="G769" s="13">
        <v>6.53</v>
      </c>
      <c r="H769" s="13">
        <v>5124</v>
      </c>
      <c r="I769" s="13">
        <v>38</v>
      </c>
      <c r="J769" s="13"/>
      <c r="K769" s="13"/>
      <c r="L769" s="13"/>
      <c r="M769" s="8">
        <v>10</v>
      </c>
      <c r="N769" s="13">
        <v>43.12</v>
      </c>
      <c r="O769" s="13"/>
      <c r="Q769" s="9">
        <v>10</v>
      </c>
      <c r="R769" s="10">
        <f t="shared" si="31"/>
        <v>0.29009625066224132</v>
      </c>
    </row>
    <row r="770" spans="1:18" x14ac:dyDescent="0.3">
      <c r="A770" s="11">
        <v>19</v>
      </c>
      <c r="B770" s="9" t="s">
        <v>66</v>
      </c>
      <c r="C770" s="9" t="s">
        <v>12</v>
      </c>
      <c r="D770" s="12" t="s">
        <v>72</v>
      </c>
      <c r="E770" s="13">
        <v>2.5840978593272199</v>
      </c>
      <c r="F770" s="13">
        <f t="shared" si="30"/>
        <v>25.35000000000003</v>
      </c>
      <c r="G770" s="13">
        <v>6.38</v>
      </c>
      <c r="H770" s="13">
        <v>5078</v>
      </c>
      <c r="I770" s="13">
        <v>38.799999999999997</v>
      </c>
      <c r="J770" s="13"/>
      <c r="K770" s="13"/>
      <c r="L770" s="13"/>
      <c r="M770" s="8">
        <v>10</v>
      </c>
      <c r="N770" s="13">
        <v>58.76</v>
      </c>
      <c r="O770" s="13"/>
      <c r="Q770" s="9">
        <v>10</v>
      </c>
      <c r="R770" s="10">
        <f t="shared" si="31"/>
        <v>0.2032256988322873</v>
      </c>
    </row>
    <row r="771" spans="1:18" x14ac:dyDescent="0.3">
      <c r="A771" s="11">
        <v>19</v>
      </c>
      <c r="B771" s="9" t="s">
        <v>66</v>
      </c>
      <c r="C771" s="9" t="s">
        <v>12</v>
      </c>
      <c r="D771" s="12" t="s">
        <v>72</v>
      </c>
      <c r="E771" s="13">
        <v>2.5902140672782901</v>
      </c>
      <c r="F771" s="13">
        <f t="shared" si="30"/>
        <v>25.410000000000029</v>
      </c>
      <c r="G771" s="13">
        <v>6.22</v>
      </c>
      <c r="H771" s="13">
        <v>5095</v>
      </c>
      <c r="I771" s="13">
        <v>39.4</v>
      </c>
      <c r="J771" s="13"/>
      <c r="K771" s="13"/>
      <c r="L771" s="13"/>
      <c r="M771" s="8">
        <v>10</v>
      </c>
      <c r="N771" s="13">
        <v>56.52</v>
      </c>
      <c r="O771" s="13"/>
      <c r="Q771" s="9">
        <v>10</v>
      </c>
      <c r="R771" s="10">
        <f t="shared" si="31"/>
        <v>0.21251530107938249</v>
      </c>
    </row>
    <row r="772" spans="1:18" x14ac:dyDescent="0.3">
      <c r="A772" s="11">
        <v>19</v>
      </c>
      <c r="B772" s="9" t="s">
        <v>66</v>
      </c>
      <c r="C772" s="9" t="s">
        <v>12</v>
      </c>
      <c r="D772" s="12" t="s">
        <v>72</v>
      </c>
      <c r="E772" s="13">
        <v>2.5881753312945999</v>
      </c>
      <c r="F772" s="13">
        <f t="shared" si="30"/>
        <v>25.390000000000025</v>
      </c>
      <c r="G772" s="13">
        <v>6.41</v>
      </c>
      <c r="H772" s="13">
        <v>5105</v>
      </c>
      <c r="I772" s="13">
        <v>36.799999999999997</v>
      </c>
      <c r="J772" s="13"/>
      <c r="K772" s="13"/>
      <c r="L772" s="13"/>
      <c r="M772" s="8">
        <v>10</v>
      </c>
      <c r="N772" s="13">
        <v>53.82</v>
      </c>
      <c r="O772" s="13"/>
      <c r="Q772" s="9">
        <v>10</v>
      </c>
      <c r="R772" s="10">
        <f t="shared" si="31"/>
        <v>0.224821288944693</v>
      </c>
    </row>
    <row r="773" spans="1:18" x14ac:dyDescent="0.3">
      <c r="A773" s="11">
        <v>19</v>
      </c>
      <c r="B773" s="9" t="s">
        <v>66</v>
      </c>
      <c r="C773" s="9" t="s">
        <v>12</v>
      </c>
      <c r="D773" s="12" t="s">
        <v>72</v>
      </c>
      <c r="H773" s="11">
        <v>5003</v>
      </c>
      <c r="I773" s="11">
        <v>39.799999999999997</v>
      </c>
      <c r="M773" s="8">
        <v>10</v>
      </c>
      <c r="N773" s="11">
        <v>41.79</v>
      </c>
      <c r="O773" s="13"/>
      <c r="Q773" s="9">
        <v>10</v>
      </c>
      <c r="R773" s="10">
        <f t="shared" si="31"/>
        <v>0.30073879413049709</v>
      </c>
    </row>
    <row r="774" spans="1:18" x14ac:dyDescent="0.3">
      <c r="A774" s="11">
        <v>19</v>
      </c>
      <c r="B774" s="9" t="s">
        <v>66</v>
      </c>
      <c r="C774" s="9" t="s">
        <v>12</v>
      </c>
      <c r="D774" s="12" t="s">
        <v>72</v>
      </c>
      <c r="H774" s="11">
        <v>5234</v>
      </c>
      <c r="I774" s="11">
        <v>41.2</v>
      </c>
      <c r="M774" s="8">
        <v>10</v>
      </c>
      <c r="N774" s="11">
        <v>58.6</v>
      </c>
      <c r="O774" s="13"/>
      <c r="Q774" s="9">
        <v>10</v>
      </c>
      <c r="R774" s="10">
        <f t="shared" si="31"/>
        <v>0.20386394422557508</v>
      </c>
    </row>
    <row r="775" spans="1:18" x14ac:dyDescent="0.3">
      <c r="A775" s="11">
        <v>19</v>
      </c>
      <c r="B775" s="9" t="s">
        <v>66</v>
      </c>
      <c r="C775" s="9" t="s">
        <v>12</v>
      </c>
      <c r="D775" s="12" t="s">
        <v>72</v>
      </c>
      <c r="H775" s="11">
        <v>4996</v>
      </c>
      <c r="I775" s="11">
        <v>40.4</v>
      </c>
      <c r="M775" s="8">
        <v>10</v>
      </c>
      <c r="N775" s="11">
        <v>54.95</v>
      </c>
      <c r="O775" s="13"/>
      <c r="Q775" s="9">
        <v>10</v>
      </c>
      <c r="R775" s="10">
        <f t="shared" si="31"/>
        <v>0.21951278994578063</v>
      </c>
    </row>
    <row r="776" spans="1:18" x14ac:dyDescent="0.3">
      <c r="A776" s="11">
        <v>19</v>
      </c>
      <c r="B776" s="9" t="s">
        <v>66</v>
      </c>
      <c r="C776" s="9" t="s">
        <v>12</v>
      </c>
      <c r="D776" s="12" t="s">
        <v>72</v>
      </c>
      <c r="H776" s="11">
        <v>5140</v>
      </c>
      <c r="I776" s="11">
        <v>40.799999999999997</v>
      </c>
      <c r="M776" s="8">
        <v>10</v>
      </c>
      <c r="N776" s="11">
        <v>64.5</v>
      </c>
      <c r="O776" s="13"/>
      <c r="Q776" s="9">
        <v>10</v>
      </c>
      <c r="R776" s="10">
        <f t="shared" si="31"/>
        <v>0.18256982908590549</v>
      </c>
    </row>
    <row r="777" spans="1:18" x14ac:dyDescent="0.3">
      <c r="A777" s="11">
        <v>19</v>
      </c>
      <c r="B777" s="9" t="s">
        <v>66</v>
      </c>
      <c r="C777" s="9" t="s">
        <v>12</v>
      </c>
      <c r="D777" s="12" t="s">
        <v>72</v>
      </c>
      <c r="H777" s="11">
        <v>5242</v>
      </c>
      <c r="I777" s="11">
        <v>40.200000000000003</v>
      </c>
      <c r="M777" s="8">
        <v>10</v>
      </c>
      <c r="N777" s="11">
        <v>64.040000000000006</v>
      </c>
      <c r="O777" s="13"/>
      <c r="Q777" s="9">
        <v>10</v>
      </c>
      <c r="R777" s="10">
        <f t="shared" si="31"/>
        <v>0.18407875107031949</v>
      </c>
    </row>
    <row r="778" spans="1:18" x14ac:dyDescent="0.3">
      <c r="A778" s="11">
        <v>19</v>
      </c>
      <c r="B778" s="9" t="s">
        <v>66</v>
      </c>
      <c r="C778" s="9" t="s">
        <v>12</v>
      </c>
      <c r="D778" s="12" t="s">
        <v>72</v>
      </c>
      <c r="H778" s="11">
        <v>5139</v>
      </c>
      <c r="I778" s="11">
        <v>41.4</v>
      </c>
      <c r="M778" s="8">
        <v>10</v>
      </c>
      <c r="N778" s="11">
        <v>67.45</v>
      </c>
      <c r="O778" s="13"/>
      <c r="Q778" s="9">
        <v>10</v>
      </c>
      <c r="R778" s="10">
        <f t="shared" si="31"/>
        <v>0.17341770468696499</v>
      </c>
    </row>
    <row r="779" spans="1:18" x14ac:dyDescent="0.3">
      <c r="A779" s="11">
        <v>19</v>
      </c>
      <c r="B779" s="9" t="s">
        <v>66</v>
      </c>
      <c r="C779" s="9" t="s">
        <v>12</v>
      </c>
      <c r="D779" s="12" t="s">
        <v>72</v>
      </c>
      <c r="H779" s="11">
        <v>4903</v>
      </c>
      <c r="I779" s="11">
        <v>44.6</v>
      </c>
      <c r="M779" s="8">
        <v>10</v>
      </c>
      <c r="N779" s="11">
        <v>53.16</v>
      </c>
      <c r="O779" s="13"/>
      <c r="Q779" s="9">
        <v>10</v>
      </c>
      <c r="R779" s="10">
        <f t="shared" si="31"/>
        <v>0.2280341876207273</v>
      </c>
    </row>
    <row r="780" spans="1:18" x14ac:dyDescent="0.3">
      <c r="A780" s="11">
        <v>19</v>
      </c>
      <c r="B780" s="9" t="s">
        <v>66</v>
      </c>
      <c r="C780" s="9" t="s">
        <v>12</v>
      </c>
      <c r="D780" s="12" t="s">
        <v>72</v>
      </c>
      <c r="H780" s="11">
        <v>5007</v>
      </c>
      <c r="I780" s="11">
        <v>43.8</v>
      </c>
      <c r="M780" s="8">
        <v>10</v>
      </c>
      <c r="N780" s="11">
        <v>47.16</v>
      </c>
      <c r="O780" s="13"/>
      <c r="Q780" s="9">
        <v>10</v>
      </c>
      <c r="R780" s="10">
        <f t="shared" si="31"/>
        <v>0.26170547895223706</v>
      </c>
    </row>
    <row r="781" spans="1:18" x14ac:dyDescent="0.3">
      <c r="A781" s="11">
        <v>19</v>
      </c>
      <c r="B781" s="9" t="s">
        <v>66</v>
      </c>
      <c r="C781" s="9" t="s">
        <v>12</v>
      </c>
      <c r="D781" s="12" t="s">
        <v>72</v>
      </c>
      <c r="H781" s="11">
        <v>5073</v>
      </c>
      <c r="I781" s="11">
        <v>43.4</v>
      </c>
      <c r="M781" s="8">
        <v>10</v>
      </c>
      <c r="N781" s="11">
        <v>53.73</v>
      </c>
      <c r="O781" s="13"/>
      <c r="Q781" s="9">
        <v>10</v>
      </c>
      <c r="R781" s="10">
        <f t="shared" si="31"/>
        <v>0.22525441615967753</v>
      </c>
    </row>
    <row r="782" spans="1:18" x14ac:dyDescent="0.3">
      <c r="A782" s="11">
        <v>19</v>
      </c>
      <c r="B782" s="9" t="s">
        <v>66</v>
      </c>
      <c r="C782" s="9" t="s">
        <v>12</v>
      </c>
      <c r="D782" s="12" t="s">
        <v>72</v>
      </c>
      <c r="H782" s="11">
        <v>5019</v>
      </c>
      <c r="I782" s="11">
        <v>43.8</v>
      </c>
      <c r="M782" s="8">
        <v>10</v>
      </c>
      <c r="N782" s="11">
        <v>65.260000000000005</v>
      </c>
      <c r="O782" s="13"/>
      <c r="Q782" s="9">
        <v>10</v>
      </c>
      <c r="R782" s="10">
        <f t="shared" si="31"/>
        <v>0.18012689009411123</v>
      </c>
    </row>
    <row r="783" spans="1:18" x14ac:dyDescent="0.3">
      <c r="A783" s="11">
        <v>19</v>
      </c>
      <c r="B783" s="9" t="s">
        <v>66</v>
      </c>
      <c r="C783" s="9" t="s">
        <v>12</v>
      </c>
      <c r="D783" s="12" t="s">
        <v>72</v>
      </c>
      <c r="H783" s="11">
        <v>5095</v>
      </c>
      <c r="I783" s="11">
        <v>44.4</v>
      </c>
      <c r="M783" s="8">
        <v>10</v>
      </c>
      <c r="N783" s="11">
        <v>43.61</v>
      </c>
      <c r="O783" s="13"/>
      <c r="Q783" s="9">
        <v>10</v>
      </c>
      <c r="R783" s="10">
        <f t="shared" si="31"/>
        <v>0.28635098486463745</v>
      </c>
    </row>
    <row r="784" spans="1:18" x14ac:dyDescent="0.3">
      <c r="A784" s="11">
        <v>19</v>
      </c>
      <c r="B784" s="9" t="s">
        <v>66</v>
      </c>
      <c r="C784" s="9" t="s">
        <v>12</v>
      </c>
      <c r="D784" s="12" t="s">
        <v>72</v>
      </c>
      <c r="H784" s="11">
        <v>5076</v>
      </c>
      <c r="I784" s="11">
        <v>44.4</v>
      </c>
      <c r="M784" s="8">
        <v>10</v>
      </c>
      <c r="N784" s="11">
        <v>35.299999999999997</v>
      </c>
      <c r="O784" s="13"/>
      <c r="Q784" s="9">
        <v>10</v>
      </c>
      <c r="R784" s="10">
        <f t="shared" si="31"/>
        <v>0.36515879866699774</v>
      </c>
    </row>
    <row r="785" spans="1:18" x14ac:dyDescent="0.3">
      <c r="A785" s="11">
        <v>19</v>
      </c>
      <c r="B785" s="9" t="s">
        <v>66</v>
      </c>
      <c r="C785" s="9" t="s">
        <v>22</v>
      </c>
      <c r="D785" s="12" t="s">
        <v>73</v>
      </c>
      <c r="E785" s="13">
        <v>2.7288481141692098</v>
      </c>
      <c r="F785" s="13">
        <f t="shared" ref="F785:F790" si="32">E785*9.81</f>
        <v>26.76999999999995</v>
      </c>
      <c r="G785" s="13">
        <v>0.28000000000000003</v>
      </c>
      <c r="H785" s="13">
        <v>6945</v>
      </c>
      <c r="I785" s="13">
        <v>44.6</v>
      </c>
      <c r="J785" s="13"/>
      <c r="K785" s="13"/>
      <c r="L785" s="13"/>
      <c r="M785" s="13">
        <v>9</v>
      </c>
      <c r="N785" s="13">
        <v>69.17</v>
      </c>
      <c r="O785" s="13"/>
      <c r="Q785" s="9">
        <v>9</v>
      </c>
      <c r="R785" s="10">
        <f t="shared" si="31"/>
        <v>0.16846792967444157</v>
      </c>
    </row>
    <row r="786" spans="1:18" x14ac:dyDescent="0.3">
      <c r="A786" s="11">
        <v>19</v>
      </c>
      <c r="B786" s="9" t="s">
        <v>66</v>
      </c>
      <c r="C786" s="9" t="s">
        <v>22</v>
      </c>
      <c r="D786" s="12" t="s">
        <v>73</v>
      </c>
      <c r="E786" s="13">
        <v>2.7247706422018299</v>
      </c>
      <c r="F786" s="13">
        <f t="shared" si="32"/>
        <v>26.729999999999951</v>
      </c>
      <c r="G786" s="13">
        <v>0.11</v>
      </c>
      <c r="H786" s="13">
        <v>6544</v>
      </c>
      <c r="I786" s="13">
        <v>49.6</v>
      </c>
      <c r="J786" s="13"/>
      <c r="K786" s="13"/>
      <c r="L786" s="13"/>
      <c r="M786" s="13">
        <v>9</v>
      </c>
      <c r="N786" s="13">
        <v>120</v>
      </c>
      <c r="O786" s="13"/>
      <c r="Q786" s="9">
        <v>9</v>
      </c>
      <c r="R786" s="10">
        <f t="shared" si="31"/>
        <v>8.940550237829277E-2</v>
      </c>
    </row>
    <row r="787" spans="1:18" x14ac:dyDescent="0.3">
      <c r="A787" s="11">
        <v>19</v>
      </c>
      <c r="B787" s="9" t="s">
        <v>66</v>
      </c>
      <c r="C787" s="9" t="s">
        <v>22</v>
      </c>
      <c r="D787" s="12" t="s">
        <v>73</v>
      </c>
      <c r="E787" s="13">
        <v>2.72680937818552</v>
      </c>
      <c r="F787" s="13">
        <f t="shared" si="32"/>
        <v>26.749999999999954</v>
      </c>
      <c r="G787" s="13">
        <v>0.14000000000000001</v>
      </c>
      <c r="H787" s="13">
        <v>6839</v>
      </c>
      <c r="I787" s="13">
        <v>47.2</v>
      </c>
      <c r="J787" s="13"/>
      <c r="K787" s="13"/>
      <c r="L787" s="13"/>
      <c r="M787" s="13">
        <v>9</v>
      </c>
      <c r="N787" s="13">
        <v>79.150000000000006</v>
      </c>
      <c r="O787" s="13"/>
      <c r="Q787" s="9">
        <v>9</v>
      </c>
      <c r="R787" s="10">
        <f t="shared" si="31"/>
        <v>0.14427933227789513</v>
      </c>
    </row>
    <row r="788" spans="1:18" x14ac:dyDescent="0.3">
      <c r="A788" s="11">
        <v>19</v>
      </c>
      <c r="B788" s="9" t="s">
        <v>66</v>
      </c>
      <c r="C788" s="9" t="s">
        <v>22</v>
      </c>
      <c r="D788" s="12" t="s">
        <v>73</v>
      </c>
      <c r="E788" s="13">
        <v>2.7257900101936801</v>
      </c>
      <c r="F788" s="13">
        <f t="shared" si="32"/>
        <v>26.740000000000002</v>
      </c>
      <c r="G788" s="13">
        <v>0.16</v>
      </c>
      <c r="H788" s="13">
        <v>7158</v>
      </c>
      <c r="I788" s="13">
        <v>45.6</v>
      </c>
      <c r="J788" s="13"/>
      <c r="K788" s="13"/>
      <c r="L788" s="13"/>
      <c r="M788" s="13">
        <v>9</v>
      </c>
      <c r="N788" s="13">
        <v>96.22</v>
      </c>
      <c r="O788" s="13"/>
      <c r="Q788" s="9">
        <v>9</v>
      </c>
      <c r="R788" s="10">
        <f t="shared" si="31"/>
        <v>0.11525705682967072</v>
      </c>
    </row>
    <row r="789" spans="1:18" x14ac:dyDescent="0.3">
      <c r="A789" s="11">
        <v>19</v>
      </c>
      <c r="B789" s="9" t="s">
        <v>66</v>
      </c>
      <c r="C789" s="9" t="s">
        <v>22</v>
      </c>
      <c r="D789" s="12" t="s">
        <v>73</v>
      </c>
      <c r="E789" s="13">
        <v>2.7257900101936801</v>
      </c>
      <c r="F789" s="13">
        <f t="shared" si="32"/>
        <v>26.740000000000002</v>
      </c>
      <c r="G789" s="13">
        <v>0.22</v>
      </c>
      <c r="H789" s="13">
        <v>6838</v>
      </c>
      <c r="I789" s="13">
        <v>45.4</v>
      </c>
      <c r="J789" s="13"/>
      <c r="K789" s="13"/>
      <c r="L789" s="13"/>
      <c r="M789" s="13">
        <v>9</v>
      </c>
      <c r="N789" s="13">
        <v>92.16</v>
      </c>
      <c r="O789" s="13"/>
      <c r="Q789" s="9">
        <v>9</v>
      </c>
      <c r="R789" s="10">
        <f t="shared" si="31"/>
        <v>0.12111525414647355</v>
      </c>
    </row>
    <row r="790" spans="1:18" x14ac:dyDescent="0.3">
      <c r="A790" s="11">
        <v>19</v>
      </c>
      <c r="B790" s="9" t="s">
        <v>66</v>
      </c>
      <c r="C790" s="9" t="s">
        <v>22</v>
      </c>
      <c r="D790" s="12" t="s">
        <v>73</v>
      </c>
      <c r="E790" s="13">
        <v>2.7247706422018299</v>
      </c>
      <c r="F790" s="13">
        <f t="shared" si="32"/>
        <v>26.729999999999951</v>
      </c>
      <c r="G790" s="13">
        <v>0.41</v>
      </c>
      <c r="H790" s="13">
        <v>6760</v>
      </c>
      <c r="I790" s="13">
        <v>51.2</v>
      </c>
      <c r="J790" s="13"/>
      <c r="K790" s="13"/>
      <c r="L790" s="13"/>
      <c r="M790" s="13">
        <v>9</v>
      </c>
      <c r="N790" s="13">
        <v>81.25</v>
      </c>
      <c r="O790" s="13"/>
      <c r="Q790" s="9">
        <v>9</v>
      </c>
      <c r="R790" s="10">
        <f t="shared" si="31"/>
        <v>0.13999928114942106</v>
      </c>
    </row>
    <row r="791" spans="1:18" x14ac:dyDescent="0.3">
      <c r="A791" s="11">
        <v>19</v>
      </c>
      <c r="B791" s="9" t="s">
        <v>66</v>
      </c>
      <c r="C791" s="9" t="s">
        <v>22</v>
      </c>
      <c r="D791" s="12" t="s">
        <v>73</v>
      </c>
      <c r="H791" s="11">
        <v>7182</v>
      </c>
      <c r="I791" s="11">
        <v>51.6</v>
      </c>
      <c r="M791" s="11">
        <v>9</v>
      </c>
      <c r="N791" s="11">
        <v>52.92</v>
      </c>
      <c r="O791" s="13"/>
      <c r="Q791" s="9">
        <v>9</v>
      </c>
      <c r="R791" s="10">
        <f t="shared" si="31"/>
        <v>0.22922388557281484</v>
      </c>
    </row>
    <row r="792" spans="1:18" x14ac:dyDescent="0.3">
      <c r="A792" s="11">
        <v>19</v>
      </c>
      <c r="B792" s="9" t="s">
        <v>66</v>
      </c>
      <c r="C792" s="9" t="s">
        <v>22</v>
      </c>
      <c r="D792" s="12" t="s">
        <v>73</v>
      </c>
      <c r="H792" s="11">
        <v>6973</v>
      </c>
      <c r="I792" s="11">
        <v>49.6</v>
      </c>
      <c r="M792" s="11">
        <v>9</v>
      </c>
      <c r="N792" s="11">
        <v>76.790000000000006</v>
      </c>
      <c r="O792" s="13"/>
      <c r="Q792" s="9">
        <v>9</v>
      </c>
      <c r="R792" s="10">
        <f t="shared" si="31"/>
        <v>0.1493902703128458</v>
      </c>
    </row>
    <row r="793" spans="1:18" x14ac:dyDescent="0.3">
      <c r="A793" s="11">
        <v>19</v>
      </c>
      <c r="B793" s="9" t="s">
        <v>66</v>
      </c>
      <c r="C793" s="9" t="s">
        <v>22</v>
      </c>
      <c r="D793" s="12" t="s">
        <v>73</v>
      </c>
      <c r="H793" s="11">
        <v>7279</v>
      </c>
      <c r="I793" s="11">
        <v>57.2</v>
      </c>
      <c r="M793" s="11">
        <v>9</v>
      </c>
      <c r="N793" s="11">
        <v>104.12</v>
      </c>
      <c r="O793" s="13"/>
      <c r="Q793" s="9">
        <v>9</v>
      </c>
      <c r="R793" s="10">
        <f t="shared" si="31"/>
        <v>0.10525879586085525</v>
      </c>
    </row>
    <row r="794" spans="1:18" x14ac:dyDescent="0.3">
      <c r="A794" s="11">
        <v>19</v>
      </c>
      <c r="B794" s="9" t="s">
        <v>66</v>
      </c>
      <c r="C794" s="9" t="s">
        <v>22</v>
      </c>
      <c r="D794" s="12" t="s">
        <v>73</v>
      </c>
      <c r="H794" s="11">
        <v>6543</v>
      </c>
      <c r="I794" s="11">
        <v>55.2</v>
      </c>
      <c r="M794" s="11">
        <v>9</v>
      </c>
      <c r="N794" s="11">
        <v>85.48</v>
      </c>
      <c r="O794" s="13"/>
      <c r="Q794" s="9">
        <v>9</v>
      </c>
      <c r="R794" s="10">
        <f t="shared" si="31"/>
        <v>0.13206218858980651</v>
      </c>
    </row>
    <row r="795" spans="1:18" x14ac:dyDescent="0.3">
      <c r="A795" s="11">
        <v>19</v>
      </c>
      <c r="B795" s="9" t="s">
        <v>66</v>
      </c>
      <c r="C795" s="9" t="s">
        <v>22</v>
      </c>
      <c r="D795" s="12" t="s">
        <v>73</v>
      </c>
      <c r="H795" s="11">
        <v>7034</v>
      </c>
      <c r="I795" s="11">
        <v>53.2</v>
      </c>
      <c r="M795" s="11">
        <v>9</v>
      </c>
      <c r="N795" s="11">
        <v>78.37</v>
      </c>
      <c r="O795" s="13"/>
      <c r="Q795" s="9">
        <v>9</v>
      </c>
      <c r="R795" s="10">
        <f t="shared" si="31"/>
        <v>0.14593194036185064</v>
      </c>
    </row>
    <row r="796" spans="1:18" x14ac:dyDescent="0.3">
      <c r="A796" s="11">
        <v>19</v>
      </c>
      <c r="B796" s="9" t="s">
        <v>66</v>
      </c>
      <c r="C796" s="9" t="s">
        <v>22</v>
      </c>
      <c r="D796" s="12" t="s">
        <v>73</v>
      </c>
      <c r="H796" s="11">
        <v>7076</v>
      </c>
      <c r="I796" s="13">
        <v>49</v>
      </c>
      <c r="M796" s="11">
        <v>9</v>
      </c>
      <c r="N796" s="11">
        <v>54.75</v>
      </c>
      <c r="O796" s="13"/>
      <c r="Q796" s="9">
        <v>9</v>
      </c>
      <c r="R796" s="10">
        <f t="shared" si="31"/>
        <v>0.22043519651578822</v>
      </c>
    </row>
    <row r="797" spans="1:18" x14ac:dyDescent="0.3">
      <c r="A797" s="11">
        <v>19</v>
      </c>
      <c r="B797" s="9" t="s">
        <v>66</v>
      </c>
      <c r="C797" s="9" t="s">
        <v>22</v>
      </c>
      <c r="D797" s="12" t="s">
        <v>73</v>
      </c>
      <c r="H797" s="11">
        <v>6749</v>
      </c>
      <c r="I797" s="11">
        <v>60.6</v>
      </c>
      <c r="M797" s="11">
        <v>9</v>
      </c>
      <c r="N797" s="11">
        <v>102.12</v>
      </c>
      <c r="O797" s="13"/>
      <c r="Q797" s="9">
        <v>9</v>
      </c>
      <c r="R797" s="10">
        <f t="shared" si="31"/>
        <v>0.10763295252889432</v>
      </c>
    </row>
    <row r="798" spans="1:18" x14ac:dyDescent="0.3">
      <c r="A798" s="11">
        <v>19</v>
      </c>
      <c r="B798" s="9" t="s">
        <v>66</v>
      </c>
      <c r="C798" s="9" t="s">
        <v>22</v>
      </c>
      <c r="D798" s="12" t="s">
        <v>73</v>
      </c>
      <c r="H798" s="11">
        <v>6509</v>
      </c>
      <c r="I798" s="11">
        <v>60.8</v>
      </c>
      <c r="M798" s="11">
        <v>9</v>
      </c>
      <c r="N798" s="11">
        <v>77.260000000000005</v>
      </c>
      <c r="O798" s="13"/>
      <c r="Q798" s="9">
        <v>9</v>
      </c>
      <c r="R798" s="10">
        <f t="shared" si="31"/>
        <v>0.14834563483280169</v>
      </c>
    </row>
    <row r="799" spans="1:18" x14ac:dyDescent="0.3">
      <c r="A799" s="11">
        <v>19</v>
      </c>
      <c r="B799" s="9" t="s">
        <v>66</v>
      </c>
      <c r="C799" s="9" t="s">
        <v>22</v>
      </c>
      <c r="D799" s="12" t="s">
        <v>73</v>
      </c>
      <c r="H799" s="11">
        <v>6563</v>
      </c>
      <c r="I799" s="11">
        <v>61.6</v>
      </c>
      <c r="M799" s="11">
        <v>9</v>
      </c>
      <c r="N799" s="11">
        <v>72.06</v>
      </c>
      <c r="O799" s="13"/>
      <c r="Q799" s="9">
        <v>9</v>
      </c>
      <c r="R799" s="10">
        <f t="shared" si="31"/>
        <v>0.16072161375195063</v>
      </c>
    </row>
    <row r="800" spans="1:18" x14ac:dyDescent="0.3">
      <c r="A800" s="11">
        <v>19</v>
      </c>
      <c r="B800" s="9" t="s">
        <v>66</v>
      </c>
      <c r="C800" s="9" t="s">
        <v>22</v>
      </c>
      <c r="D800" s="12" t="s">
        <v>73</v>
      </c>
      <c r="H800" s="11">
        <v>6656</v>
      </c>
      <c r="I800" s="11">
        <v>60.6</v>
      </c>
      <c r="M800" s="11">
        <v>9</v>
      </c>
      <c r="N800" s="11">
        <v>103.47</v>
      </c>
      <c r="O800" s="13"/>
      <c r="Q800" s="9">
        <v>9</v>
      </c>
      <c r="R800" s="10">
        <f t="shared" si="31"/>
        <v>0.1060195763259919</v>
      </c>
    </row>
    <row r="801" spans="1:18" x14ac:dyDescent="0.3">
      <c r="A801" s="11">
        <v>19</v>
      </c>
      <c r="B801" s="9" t="s">
        <v>66</v>
      </c>
      <c r="C801" s="9" t="s">
        <v>22</v>
      </c>
      <c r="D801" s="12" t="s">
        <v>73</v>
      </c>
      <c r="H801" s="11">
        <v>6554</v>
      </c>
      <c r="I801" s="11">
        <v>61.2</v>
      </c>
      <c r="M801" s="11">
        <v>9</v>
      </c>
      <c r="N801" s="11">
        <v>103.92</v>
      </c>
      <c r="O801" s="13"/>
      <c r="Q801" s="9">
        <v>9</v>
      </c>
      <c r="R801" s="10">
        <f t="shared" si="31"/>
        <v>0.10549179254667473</v>
      </c>
    </row>
    <row r="802" spans="1:18" x14ac:dyDescent="0.3">
      <c r="A802" s="11">
        <v>19</v>
      </c>
      <c r="B802" s="9" t="s">
        <v>66</v>
      </c>
      <c r="C802" s="9" t="s">
        <v>22</v>
      </c>
      <c r="D802" s="12" t="s">
        <v>73</v>
      </c>
      <c r="H802" s="11">
        <v>6374</v>
      </c>
      <c r="I802" s="11">
        <v>60.2</v>
      </c>
      <c r="M802" s="11">
        <v>9</v>
      </c>
      <c r="N802" s="11">
        <v>126.17</v>
      </c>
      <c r="O802" s="13"/>
      <c r="Q802" s="9">
        <v>9</v>
      </c>
      <c r="R802" s="10">
        <f t="shared" si="31"/>
        <v>8.4396252403154876E-2</v>
      </c>
    </row>
    <row r="803" spans="1:18" x14ac:dyDescent="0.3">
      <c r="A803" s="11">
        <v>19</v>
      </c>
      <c r="B803" s="9" t="s">
        <v>66</v>
      </c>
      <c r="C803" s="9" t="s">
        <v>12</v>
      </c>
      <c r="D803" s="12" t="s">
        <v>74</v>
      </c>
      <c r="E803" s="13">
        <v>2.81141692150866</v>
      </c>
      <c r="F803" s="13">
        <f t="shared" ref="F803:F808" si="33">E803*9.81</f>
        <v>27.579999999999956</v>
      </c>
      <c r="G803" s="13">
        <v>0.52</v>
      </c>
      <c r="H803" s="13">
        <v>6909</v>
      </c>
      <c r="I803" s="13">
        <v>50.6</v>
      </c>
      <c r="J803" s="13"/>
      <c r="K803" s="13"/>
      <c r="L803" s="13"/>
      <c r="M803" s="8">
        <v>9</v>
      </c>
      <c r="N803" s="13">
        <v>124.34</v>
      </c>
      <c r="O803" s="13"/>
      <c r="Q803" s="9">
        <v>9</v>
      </c>
      <c r="R803" s="10">
        <f t="shared" si="31"/>
        <v>8.5826260077252192E-2</v>
      </c>
    </row>
    <row r="804" spans="1:18" x14ac:dyDescent="0.3">
      <c r="A804" s="11">
        <v>19</v>
      </c>
      <c r="B804" s="9" t="s">
        <v>66</v>
      </c>
      <c r="C804" s="9" t="s">
        <v>12</v>
      </c>
      <c r="D804" s="12" t="s">
        <v>74</v>
      </c>
      <c r="E804" s="13">
        <v>2.8124362895005102</v>
      </c>
      <c r="F804" s="13">
        <f t="shared" si="33"/>
        <v>27.590000000000007</v>
      </c>
      <c r="G804" s="13">
        <v>0.28999999999999998</v>
      </c>
      <c r="H804" s="13">
        <v>6843</v>
      </c>
      <c r="I804" s="13">
        <v>50.4</v>
      </c>
      <c r="J804" s="13"/>
      <c r="K804" s="13"/>
      <c r="L804" s="13"/>
      <c r="M804" s="8">
        <v>9</v>
      </c>
      <c r="N804" s="13">
        <v>104.55</v>
      </c>
      <c r="O804" s="13"/>
      <c r="Q804" s="9">
        <v>9</v>
      </c>
      <c r="R804" s="10">
        <f t="shared" si="31"/>
        <v>0.10476109715147416</v>
      </c>
    </row>
    <row r="805" spans="1:18" x14ac:dyDescent="0.3">
      <c r="A805" s="11">
        <v>19</v>
      </c>
      <c r="B805" s="9" t="s">
        <v>66</v>
      </c>
      <c r="C805" s="9" t="s">
        <v>12</v>
      </c>
      <c r="D805" s="12" t="s">
        <v>74</v>
      </c>
      <c r="E805" s="13">
        <v>2.8083588175331302</v>
      </c>
      <c r="F805" s="13">
        <f t="shared" si="33"/>
        <v>27.550000000000008</v>
      </c>
      <c r="G805" s="13">
        <v>0.41</v>
      </c>
      <c r="H805" s="13">
        <v>6811</v>
      </c>
      <c r="I805" s="13">
        <v>47.8</v>
      </c>
      <c r="J805" s="13"/>
      <c r="K805" s="13"/>
      <c r="L805" s="13"/>
      <c r="M805" s="8">
        <v>9</v>
      </c>
      <c r="N805" s="13">
        <v>108.35</v>
      </c>
      <c r="O805" s="13"/>
      <c r="Q805" s="9">
        <v>9</v>
      </c>
      <c r="R805" s="10">
        <f t="shared" si="31"/>
        <v>0.10054707192025969</v>
      </c>
    </row>
    <row r="806" spans="1:18" x14ac:dyDescent="0.3">
      <c r="A806" s="11">
        <v>19</v>
      </c>
      <c r="B806" s="9" t="s">
        <v>66</v>
      </c>
      <c r="C806" s="9" t="s">
        <v>12</v>
      </c>
      <c r="D806" s="12" t="s">
        <v>74</v>
      </c>
      <c r="E806" s="13">
        <v>2.8318042813455699</v>
      </c>
      <c r="F806" s="13">
        <f t="shared" si="33"/>
        <v>27.780000000000044</v>
      </c>
      <c r="G806" s="13">
        <v>0.79</v>
      </c>
      <c r="H806" s="13">
        <v>6770</v>
      </c>
      <c r="I806" s="13">
        <v>48.4</v>
      </c>
      <c r="J806" s="13"/>
      <c r="K806" s="13"/>
      <c r="L806" s="13"/>
      <c r="M806" s="8">
        <v>9</v>
      </c>
      <c r="N806" s="13">
        <v>87.46</v>
      </c>
      <c r="O806" s="13"/>
      <c r="Q806" s="9">
        <v>9</v>
      </c>
      <c r="R806" s="10">
        <f t="shared" si="31"/>
        <v>0.12862985701077026</v>
      </c>
    </row>
    <row r="807" spans="1:18" x14ac:dyDescent="0.3">
      <c r="A807" s="11">
        <v>19</v>
      </c>
      <c r="B807" s="9" t="s">
        <v>66</v>
      </c>
      <c r="C807" s="9" t="s">
        <v>12</v>
      </c>
      <c r="D807" s="12" t="s">
        <v>74</v>
      </c>
      <c r="E807" s="13">
        <v>2.8134556574923502</v>
      </c>
      <c r="F807" s="13">
        <f t="shared" si="33"/>
        <v>27.599999999999955</v>
      </c>
      <c r="G807" s="13">
        <v>0.63</v>
      </c>
      <c r="H807" s="13">
        <v>6717</v>
      </c>
      <c r="I807" s="13">
        <v>50</v>
      </c>
      <c r="J807" s="13"/>
      <c r="K807" s="13"/>
      <c r="L807" s="13"/>
      <c r="M807" s="8">
        <v>9</v>
      </c>
      <c r="N807" s="13">
        <v>137.05000000000001</v>
      </c>
      <c r="O807" s="13"/>
      <c r="Q807" s="9">
        <v>9</v>
      </c>
      <c r="R807" s="10">
        <f t="shared" si="31"/>
        <v>7.6738231267790807E-2</v>
      </c>
    </row>
    <row r="808" spans="1:18" x14ac:dyDescent="0.3">
      <c r="A808" s="11">
        <v>19</v>
      </c>
      <c r="B808" s="9" t="s">
        <v>66</v>
      </c>
      <c r="C808" s="9" t="s">
        <v>12</v>
      </c>
      <c r="D808" s="12" t="s">
        <v>74</v>
      </c>
      <c r="E808" s="13">
        <v>2.8032619775739001</v>
      </c>
      <c r="F808" s="13">
        <f t="shared" si="33"/>
        <v>27.499999999999961</v>
      </c>
      <c r="G808" s="13">
        <v>0.72</v>
      </c>
      <c r="H808" s="13">
        <v>6892</v>
      </c>
      <c r="I808" s="13">
        <v>49.4</v>
      </c>
      <c r="J808" s="13"/>
      <c r="K808" s="13"/>
      <c r="L808" s="13"/>
      <c r="M808" s="8">
        <v>9</v>
      </c>
      <c r="N808" s="13">
        <v>125.02</v>
      </c>
      <c r="O808" s="13"/>
      <c r="Q808" s="9">
        <v>9</v>
      </c>
      <c r="R808" s="10">
        <f t="shared" si="31"/>
        <v>8.5289636224445117E-2</v>
      </c>
    </row>
    <row r="809" spans="1:18" x14ac:dyDescent="0.3">
      <c r="A809" s="11">
        <v>19</v>
      </c>
      <c r="B809" s="9" t="s">
        <v>66</v>
      </c>
      <c r="C809" s="9" t="s">
        <v>12</v>
      </c>
      <c r="D809" s="12" t="s">
        <v>74</v>
      </c>
      <c r="H809" s="11">
        <v>6575</v>
      </c>
      <c r="I809" s="11">
        <v>57.4</v>
      </c>
      <c r="M809" s="8">
        <v>9</v>
      </c>
      <c r="N809" s="11">
        <v>90.95</v>
      </c>
      <c r="O809" s="13"/>
      <c r="Q809" s="9">
        <v>9</v>
      </c>
      <c r="R809" s="10">
        <f t="shared" si="31"/>
        <v>0.12297011294152196</v>
      </c>
    </row>
    <row r="810" spans="1:18" x14ac:dyDescent="0.3">
      <c r="A810" s="11">
        <v>19</v>
      </c>
      <c r="B810" s="9" t="s">
        <v>66</v>
      </c>
      <c r="C810" s="9" t="s">
        <v>12</v>
      </c>
      <c r="D810" s="12" t="s">
        <v>74</v>
      </c>
      <c r="H810" s="11">
        <v>7089</v>
      </c>
      <c r="I810" s="11">
        <v>56.8</v>
      </c>
      <c r="M810" s="8">
        <v>9</v>
      </c>
      <c r="N810" s="11">
        <v>158.12</v>
      </c>
      <c r="O810" s="13"/>
      <c r="Q810" s="9">
        <v>9</v>
      </c>
      <c r="R810" s="10">
        <f t="shared" si="31"/>
        <v>6.5101029169684549E-2</v>
      </c>
    </row>
    <row r="811" spans="1:18" x14ac:dyDescent="0.3">
      <c r="A811" s="11">
        <v>19</v>
      </c>
      <c r="B811" s="9" t="s">
        <v>66</v>
      </c>
      <c r="C811" s="9" t="s">
        <v>12</v>
      </c>
      <c r="D811" s="12" t="s">
        <v>74</v>
      </c>
      <c r="H811" s="11">
        <v>6005</v>
      </c>
      <c r="I811" s="11">
        <v>59.8</v>
      </c>
      <c r="M811" s="8">
        <v>9</v>
      </c>
      <c r="N811" s="11">
        <v>119.3</v>
      </c>
      <c r="O811" s="13"/>
      <c r="Q811" s="9">
        <v>9</v>
      </c>
      <c r="R811" s="10">
        <f t="shared" si="31"/>
        <v>9.0009048473496306E-2</v>
      </c>
    </row>
    <row r="812" spans="1:18" x14ac:dyDescent="0.3">
      <c r="A812" s="11">
        <v>19</v>
      </c>
      <c r="B812" s="9" t="s">
        <v>66</v>
      </c>
      <c r="C812" s="9" t="s">
        <v>12</v>
      </c>
      <c r="D812" s="12" t="s">
        <v>74</v>
      </c>
      <c r="H812" s="11">
        <v>6995</v>
      </c>
      <c r="I812" s="11">
        <v>57.8</v>
      </c>
      <c r="M812" s="8">
        <v>9</v>
      </c>
      <c r="N812" s="11">
        <v>88.59</v>
      </c>
      <c r="O812" s="13"/>
      <c r="Q812" s="9">
        <v>9</v>
      </c>
      <c r="R812" s="10">
        <f t="shared" si="31"/>
        <v>0.12674483602901787</v>
      </c>
    </row>
    <row r="813" spans="1:18" x14ac:dyDescent="0.3">
      <c r="A813" s="11">
        <v>19</v>
      </c>
      <c r="B813" s="9" t="s">
        <v>66</v>
      </c>
      <c r="C813" s="9" t="s">
        <v>12</v>
      </c>
      <c r="D813" s="12" t="s">
        <v>74</v>
      </c>
      <c r="H813" s="11">
        <v>6784</v>
      </c>
      <c r="I813" s="11">
        <v>58.4</v>
      </c>
      <c r="M813" s="8">
        <v>9</v>
      </c>
      <c r="N813" s="11">
        <v>137.08000000000001</v>
      </c>
      <c r="O813" s="13"/>
      <c r="Q813" s="9">
        <v>9</v>
      </c>
      <c r="R813" s="10">
        <f t="shared" si="31"/>
        <v>7.6718918271576314E-2</v>
      </c>
    </row>
    <row r="814" spans="1:18" x14ac:dyDescent="0.3">
      <c r="A814" s="11">
        <v>19</v>
      </c>
      <c r="B814" s="9" t="s">
        <v>66</v>
      </c>
      <c r="C814" s="9" t="s">
        <v>12</v>
      </c>
      <c r="D814" s="12" t="s">
        <v>74</v>
      </c>
      <c r="H814" s="11">
        <v>6998</v>
      </c>
      <c r="I814" s="11">
        <v>57.6</v>
      </c>
      <c r="M814" s="8">
        <v>9</v>
      </c>
      <c r="N814" s="11">
        <v>145.44</v>
      </c>
      <c r="O814" s="13"/>
      <c r="Q814" s="9">
        <v>9</v>
      </c>
      <c r="R814" s="10">
        <f t="shared" si="31"/>
        <v>7.1669807017395115E-2</v>
      </c>
    </row>
    <row r="815" spans="1:18" x14ac:dyDescent="0.3">
      <c r="A815" s="11">
        <v>19</v>
      </c>
      <c r="B815" s="9" t="s">
        <v>66</v>
      </c>
      <c r="C815" s="9" t="s">
        <v>12</v>
      </c>
      <c r="D815" s="12" t="s">
        <v>74</v>
      </c>
      <c r="H815" s="11">
        <v>6810</v>
      </c>
      <c r="I815" s="11">
        <v>59.8</v>
      </c>
      <c r="M815" s="8">
        <v>9</v>
      </c>
      <c r="N815" s="11">
        <v>149.37</v>
      </c>
      <c r="O815" s="13"/>
      <c r="Q815" s="9">
        <v>9</v>
      </c>
      <c r="R815" s="10">
        <f t="shared" si="31"/>
        <v>6.9505599357465322E-2</v>
      </c>
    </row>
    <row r="816" spans="1:18" x14ac:dyDescent="0.3">
      <c r="A816" s="11">
        <v>19</v>
      </c>
      <c r="B816" s="9" t="s">
        <v>66</v>
      </c>
      <c r="C816" s="9" t="s">
        <v>12</v>
      </c>
      <c r="D816" s="12" t="s">
        <v>74</v>
      </c>
      <c r="H816" s="11">
        <v>6717</v>
      </c>
      <c r="I816" s="11">
        <v>59.2</v>
      </c>
      <c r="M816" s="8">
        <v>9</v>
      </c>
      <c r="N816" s="11">
        <v>135.93</v>
      </c>
      <c r="O816" s="13"/>
      <c r="Q816" s="9">
        <v>9</v>
      </c>
      <c r="R816" s="10">
        <f t="shared" si="31"/>
        <v>7.7465810012589481E-2</v>
      </c>
    </row>
    <row r="817" spans="1:18" x14ac:dyDescent="0.3">
      <c r="A817" s="11">
        <v>19</v>
      </c>
      <c r="B817" s="9" t="s">
        <v>66</v>
      </c>
      <c r="C817" s="9" t="s">
        <v>12</v>
      </c>
      <c r="D817" s="12" t="s">
        <v>74</v>
      </c>
      <c r="H817" s="11">
        <v>7142</v>
      </c>
      <c r="I817" s="11">
        <v>60.2</v>
      </c>
      <c r="M817" s="8">
        <v>9</v>
      </c>
      <c r="N817" s="11">
        <v>123.72</v>
      </c>
      <c r="O817" s="13"/>
      <c r="Q817" s="9">
        <v>9</v>
      </c>
      <c r="R817" s="10">
        <f t="shared" si="31"/>
        <v>8.6321063589901839E-2</v>
      </c>
    </row>
    <row r="818" spans="1:18" x14ac:dyDescent="0.3">
      <c r="A818" s="11">
        <v>19</v>
      </c>
      <c r="B818" s="9" t="s">
        <v>66</v>
      </c>
      <c r="C818" s="9" t="s">
        <v>12</v>
      </c>
      <c r="D818" s="12" t="s">
        <v>74</v>
      </c>
      <c r="H818" s="11">
        <v>6731</v>
      </c>
      <c r="I818" s="13">
        <v>59</v>
      </c>
      <c r="M818" s="8">
        <v>9</v>
      </c>
      <c r="N818" s="11">
        <v>117.23</v>
      </c>
      <c r="O818" s="13"/>
      <c r="Q818" s="9">
        <v>9</v>
      </c>
      <c r="R818" s="10">
        <f t="shared" si="31"/>
        <v>9.1839201925154698E-2</v>
      </c>
    </row>
    <row r="819" spans="1:18" x14ac:dyDescent="0.3">
      <c r="A819" s="11">
        <v>19</v>
      </c>
      <c r="B819" s="9" t="s">
        <v>66</v>
      </c>
      <c r="C819" s="9" t="s">
        <v>12</v>
      </c>
      <c r="D819" s="12" t="s">
        <v>74</v>
      </c>
      <c r="H819" s="11">
        <v>6787</v>
      </c>
      <c r="I819" s="11">
        <v>60.4</v>
      </c>
      <c r="M819" s="8">
        <v>9</v>
      </c>
      <c r="N819" s="11">
        <v>124.82</v>
      </c>
      <c r="O819" s="13"/>
      <c r="Q819" s="9">
        <v>9</v>
      </c>
      <c r="R819" s="10">
        <f t="shared" si="31"/>
        <v>8.5446814342140964E-2</v>
      </c>
    </row>
    <row r="820" spans="1:18" x14ac:dyDescent="0.3">
      <c r="A820" s="11">
        <v>19</v>
      </c>
      <c r="B820" s="9" t="s">
        <v>66</v>
      </c>
      <c r="C820" s="9" t="s">
        <v>12</v>
      </c>
      <c r="D820" s="12" t="s">
        <v>74</v>
      </c>
      <c r="H820" s="11">
        <v>7004</v>
      </c>
      <c r="I820" s="13">
        <v>60</v>
      </c>
      <c r="M820" s="8">
        <v>9</v>
      </c>
      <c r="N820" s="11">
        <v>130.68</v>
      </c>
      <c r="O820" s="13"/>
      <c r="Q820" s="9">
        <v>9</v>
      </c>
      <c r="R820" s="10">
        <f t="shared" si="31"/>
        <v>8.1055443453451795E-2</v>
      </c>
    </row>
    <row r="821" spans="1:18" x14ac:dyDescent="0.3">
      <c r="A821" s="11">
        <v>19</v>
      </c>
      <c r="B821" s="9" t="s">
        <v>66</v>
      </c>
      <c r="C821" s="9" t="s">
        <v>12</v>
      </c>
      <c r="D821" s="12" t="s">
        <v>72</v>
      </c>
      <c r="E821" s="13">
        <v>2.6799184505606499</v>
      </c>
      <c r="F821" s="13">
        <f t="shared" ref="F821:F826" si="34">E821*9.81</f>
        <v>26.289999999999978</v>
      </c>
      <c r="G821" s="13">
        <v>0.97</v>
      </c>
      <c r="H821" s="13">
        <v>6620</v>
      </c>
      <c r="I821" s="13">
        <v>47.6</v>
      </c>
      <c r="J821" s="13"/>
      <c r="K821" s="13"/>
      <c r="L821" s="13"/>
      <c r="M821" s="8">
        <v>10</v>
      </c>
      <c r="N821" s="13">
        <v>71.7</v>
      </c>
      <c r="O821" s="13"/>
      <c r="Q821" s="9">
        <v>10</v>
      </c>
      <c r="R821" s="10">
        <f t="shared" si="31"/>
        <v>0.16164997873051468</v>
      </c>
    </row>
    <row r="822" spans="1:18" x14ac:dyDescent="0.3">
      <c r="A822" s="11">
        <v>19</v>
      </c>
      <c r="B822" s="9" t="s">
        <v>66</v>
      </c>
      <c r="C822" s="9" t="s">
        <v>12</v>
      </c>
      <c r="D822" s="12" t="s">
        <v>72</v>
      </c>
      <c r="E822" s="13">
        <v>2.6972477064220199</v>
      </c>
      <c r="F822" s="13">
        <f t="shared" si="34"/>
        <v>26.460000000000019</v>
      </c>
      <c r="G822" s="13">
        <v>0.78</v>
      </c>
      <c r="H822" s="13">
        <v>6726</v>
      </c>
      <c r="I822" s="13">
        <v>48</v>
      </c>
      <c r="J822" s="13"/>
      <c r="K822" s="13"/>
      <c r="L822" s="13"/>
      <c r="M822" s="8">
        <v>10</v>
      </c>
      <c r="N822" s="13">
        <v>74.48</v>
      </c>
      <c r="O822" s="13"/>
      <c r="Q822" s="9">
        <v>10</v>
      </c>
      <c r="R822" s="10">
        <f t="shared" si="31"/>
        <v>0.15473090392365513</v>
      </c>
    </row>
    <row r="823" spans="1:18" x14ac:dyDescent="0.3">
      <c r="A823" s="11">
        <v>19</v>
      </c>
      <c r="B823" s="9" t="s">
        <v>66</v>
      </c>
      <c r="C823" s="9" t="s">
        <v>12</v>
      </c>
      <c r="D823" s="12" t="s">
        <v>72</v>
      </c>
      <c r="E823" s="13">
        <v>2.6962283384301702</v>
      </c>
      <c r="F823" s="13">
        <f t="shared" si="34"/>
        <v>26.449999999999971</v>
      </c>
      <c r="G823" s="13">
        <v>0.78</v>
      </c>
      <c r="H823" s="13">
        <v>6639</v>
      </c>
      <c r="I823" s="13">
        <v>48.6</v>
      </c>
      <c r="J823" s="13"/>
      <c r="K823" s="13"/>
      <c r="L823" s="13"/>
      <c r="M823" s="8">
        <v>10</v>
      </c>
      <c r="N823" s="13">
        <v>131.03</v>
      </c>
      <c r="O823" s="13"/>
      <c r="Q823" s="9">
        <v>10</v>
      </c>
      <c r="R823" s="10">
        <f t="shared" si="31"/>
        <v>8.0806505995474884E-2</v>
      </c>
    </row>
    <row r="824" spans="1:18" x14ac:dyDescent="0.3">
      <c r="A824" s="11">
        <v>19</v>
      </c>
      <c r="B824" s="9" t="s">
        <v>66</v>
      </c>
      <c r="C824" s="9" t="s">
        <v>12</v>
      </c>
      <c r="D824" s="12" t="s">
        <v>72</v>
      </c>
      <c r="E824" s="13">
        <v>2.6921508664627898</v>
      </c>
      <c r="F824" s="13">
        <f t="shared" si="34"/>
        <v>26.409999999999968</v>
      </c>
      <c r="G824" s="13">
        <v>1.2</v>
      </c>
      <c r="H824" s="13">
        <v>6681</v>
      </c>
      <c r="I824" s="13">
        <v>51.4</v>
      </c>
      <c r="J824" s="13"/>
      <c r="K824" s="13"/>
      <c r="L824" s="13"/>
      <c r="M824" s="8">
        <v>10</v>
      </c>
      <c r="N824" s="13">
        <v>112.79</v>
      </c>
      <c r="O824" s="13"/>
      <c r="Q824" s="9">
        <v>10</v>
      </c>
      <c r="R824" s="10">
        <f t="shared" si="31"/>
        <v>9.6008900171552239E-2</v>
      </c>
    </row>
    <row r="825" spans="1:18" x14ac:dyDescent="0.3">
      <c r="A825" s="11">
        <v>19</v>
      </c>
      <c r="B825" s="9" t="s">
        <v>66</v>
      </c>
      <c r="C825" s="9" t="s">
        <v>12</v>
      </c>
      <c r="D825" s="12" t="s">
        <v>72</v>
      </c>
      <c r="E825" s="13">
        <v>2.6788990825688099</v>
      </c>
      <c r="F825" s="13">
        <f t="shared" si="34"/>
        <v>26.280000000000026</v>
      </c>
      <c r="G825" s="13">
        <v>0.94</v>
      </c>
      <c r="H825" s="13">
        <v>6223</v>
      </c>
      <c r="I825" s="13">
        <v>43</v>
      </c>
      <c r="J825" s="13"/>
      <c r="K825" s="13"/>
      <c r="L825" s="13"/>
      <c r="M825" s="8">
        <v>10</v>
      </c>
      <c r="N825" s="13">
        <v>77.069999999999993</v>
      </c>
      <c r="O825" s="13"/>
      <c r="Q825" s="9">
        <v>10</v>
      </c>
      <c r="R825" s="10">
        <f t="shared" si="31"/>
        <v>0.14876628502337397</v>
      </c>
    </row>
    <row r="826" spans="1:18" x14ac:dyDescent="0.3">
      <c r="A826" s="11">
        <v>19</v>
      </c>
      <c r="B826" s="9" t="s">
        <v>66</v>
      </c>
      <c r="C826" s="9" t="s">
        <v>12</v>
      </c>
      <c r="D826" s="12" t="s">
        <v>72</v>
      </c>
      <c r="E826" s="13">
        <v>2.69317023445464</v>
      </c>
      <c r="F826" s="13">
        <f t="shared" si="34"/>
        <v>26.420000000000019</v>
      </c>
      <c r="G826" s="13">
        <v>1.08</v>
      </c>
      <c r="H826" s="13">
        <v>6724</v>
      </c>
      <c r="I826" s="13">
        <v>49.4</v>
      </c>
      <c r="J826" s="13"/>
      <c r="K826" s="13"/>
      <c r="L826" s="13"/>
      <c r="M826" s="8">
        <v>10</v>
      </c>
      <c r="N826" s="13">
        <v>108.75</v>
      </c>
      <c r="O826" s="13"/>
      <c r="Q826" s="9">
        <v>10</v>
      </c>
      <c r="R826" s="10">
        <f t="shared" si="31"/>
        <v>0.10012188681049296</v>
      </c>
    </row>
    <row r="827" spans="1:18" x14ac:dyDescent="0.3">
      <c r="A827" s="11">
        <v>19</v>
      </c>
      <c r="B827" s="9" t="s">
        <v>66</v>
      </c>
      <c r="C827" s="9" t="s">
        <v>12</v>
      </c>
      <c r="D827" s="12" t="s">
        <v>72</v>
      </c>
      <c r="H827" s="11">
        <v>6945</v>
      </c>
      <c r="I827" s="11">
        <v>56.6</v>
      </c>
      <c r="M827" s="8">
        <v>10</v>
      </c>
      <c r="N827" s="11">
        <v>91.08</v>
      </c>
      <c r="O827" s="13"/>
      <c r="Q827" s="9">
        <v>10</v>
      </c>
      <c r="R827" s="10">
        <f t="shared" si="31"/>
        <v>0.12276828967515446</v>
      </c>
    </row>
    <row r="828" spans="1:18" x14ac:dyDescent="0.3">
      <c r="A828" s="11">
        <v>19</v>
      </c>
      <c r="B828" s="9" t="s">
        <v>66</v>
      </c>
      <c r="C828" s="9" t="s">
        <v>12</v>
      </c>
      <c r="D828" s="12" t="s">
        <v>72</v>
      </c>
      <c r="H828" s="11">
        <v>6612</v>
      </c>
      <c r="I828" s="11">
        <v>59.2</v>
      </c>
      <c r="M828" s="8">
        <v>10</v>
      </c>
      <c r="N828" s="11">
        <v>73.27</v>
      </c>
      <c r="O828" s="13"/>
      <c r="Q828" s="9">
        <v>10</v>
      </c>
      <c r="R828" s="10">
        <f t="shared" si="31"/>
        <v>0.15767308337632852</v>
      </c>
    </row>
    <row r="829" spans="1:18" x14ac:dyDescent="0.3">
      <c r="A829" s="11">
        <v>19</v>
      </c>
      <c r="B829" s="9" t="s">
        <v>66</v>
      </c>
      <c r="C829" s="9" t="s">
        <v>12</v>
      </c>
      <c r="D829" s="12" t="s">
        <v>72</v>
      </c>
      <c r="H829" s="11">
        <v>6519</v>
      </c>
      <c r="I829" s="11">
        <v>58.2</v>
      </c>
      <c r="M829" s="8">
        <v>10</v>
      </c>
      <c r="N829" s="11">
        <v>101.8</v>
      </c>
      <c r="O829" s="13"/>
      <c r="Q829" s="9">
        <v>10</v>
      </c>
      <c r="R829" s="10">
        <f t="shared" si="31"/>
        <v>0.10802212989906372</v>
      </c>
    </row>
    <row r="830" spans="1:18" x14ac:dyDescent="0.3">
      <c r="A830" s="11">
        <v>19</v>
      </c>
      <c r="B830" s="9" t="s">
        <v>66</v>
      </c>
      <c r="C830" s="9" t="s">
        <v>12</v>
      </c>
      <c r="D830" s="12" t="s">
        <v>72</v>
      </c>
      <c r="H830" s="11">
        <v>6506</v>
      </c>
      <c r="I830" s="11">
        <v>56.4</v>
      </c>
      <c r="M830" s="8">
        <v>10</v>
      </c>
      <c r="N830" s="11">
        <v>135.88999999999999</v>
      </c>
      <c r="O830" s="13"/>
      <c r="Q830" s="9">
        <v>10</v>
      </c>
      <c r="R830" s="10">
        <f t="shared" si="31"/>
        <v>7.7492033472171915E-2</v>
      </c>
    </row>
    <row r="831" spans="1:18" x14ac:dyDescent="0.3">
      <c r="A831" s="11">
        <v>19</v>
      </c>
      <c r="B831" s="9" t="s">
        <v>66</v>
      </c>
      <c r="C831" s="9" t="s">
        <v>12</v>
      </c>
      <c r="D831" s="12" t="s">
        <v>72</v>
      </c>
      <c r="H831" s="11">
        <v>6340</v>
      </c>
      <c r="I831" s="11">
        <v>54.8</v>
      </c>
      <c r="M831" s="8">
        <v>10</v>
      </c>
      <c r="N831" s="11">
        <v>99.81</v>
      </c>
      <c r="O831" s="13"/>
      <c r="Q831" s="9">
        <v>10</v>
      </c>
      <c r="R831" s="10">
        <f t="shared" ref="R831:R893" si="35">22*(N831^(-1.15))</f>
        <v>0.11050260516538057</v>
      </c>
    </row>
    <row r="832" spans="1:18" x14ac:dyDescent="0.3">
      <c r="A832" s="11">
        <v>19</v>
      </c>
      <c r="B832" s="9" t="s">
        <v>66</v>
      </c>
      <c r="C832" s="9" t="s">
        <v>12</v>
      </c>
      <c r="D832" s="12" t="s">
        <v>72</v>
      </c>
      <c r="H832" s="11">
        <v>6618</v>
      </c>
      <c r="I832" s="11">
        <v>59.4</v>
      </c>
      <c r="M832" s="8">
        <v>10</v>
      </c>
      <c r="N832" s="11">
        <v>127.76</v>
      </c>
      <c r="O832" s="13"/>
      <c r="Q832" s="9">
        <v>10</v>
      </c>
      <c r="R832" s="10">
        <f t="shared" si="35"/>
        <v>8.3189505399641761E-2</v>
      </c>
    </row>
    <row r="833" spans="1:18" x14ac:dyDescent="0.3">
      <c r="A833" s="11">
        <v>19</v>
      </c>
      <c r="B833" s="9" t="s">
        <v>66</v>
      </c>
      <c r="C833" s="9" t="s">
        <v>12</v>
      </c>
      <c r="D833" s="12" t="s">
        <v>72</v>
      </c>
      <c r="H833" s="11">
        <v>6633</v>
      </c>
      <c r="I833" s="11">
        <v>60.2</v>
      </c>
      <c r="M833" s="8">
        <v>10</v>
      </c>
      <c r="N833" s="11">
        <v>108.65</v>
      </c>
      <c r="O833" s="13"/>
      <c r="Q833" s="9">
        <v>10</v>
      </c>
      <c r="R833" s="10">
        <f t="shared" si="35"/>
        <v>0.10022786758892842</v>
      </c>
    </row>
    <row r="834" spans="1:18" x14ac:dyDescent="0.3">
      <c r="A834" s="11">
        <v>19</v>
      </c>
      <c r="B834" s="9" t="s">
        <v>66</v>
      </c>
      <c r="C834" s="9" t="s">
        <v>12</v>
      </c>
      <c r="D834" s="12" t="s">
        <v>72</v>
      </c>
      <c r="H834" s="11">
        <v>6655</v>
      </c>
      <c r="I834" s="11">
        <v>62.2</v>
      </c>
      <c r="M834" s="8">
        <v>10</v>
      </c>
      <c r="N834" s="11">
        <v>118.45</v>
      </c>
      <c r="O834" s="13"/>
      <c r="Q834" s="9">
        <v>10</v>
      </c>
      <c r="R834" s="10">
        <f t="shared" si="35"/>
        <v>9.0752240554406588E-2</v>
      </c>
    </row>
    <row r="835" spans="1:18" x14ac:dyDescent="0.3">
      <c r="A835" s="11">
        <v>19</v>
      </c>
      <c r="B835" s="9" t="s">
        <v>66</v>
      </c>
      <c r="C835" s="9" t="s">
        <v>12</v>
      </c>
      <c r="D835" s="12" t="s">
        <v>72</v>
      </c>
      <c r="H835" s="11">
        <v>6441</v>
      </c>
      <c r="I835" s="11">
        <v>59.8</v>
      </c>
      <c r="M835" s="8">
        <v>10</v>
      </c>
      <c r="N835" s="11">
        <v>139.57</v>
      </c>
      <c r="O835" s="13"/>
      <c r="Q835" s="9">
        <v>10</v>
      </c>
      <c r="R835" s="10">
        <f t="shared" si="35"/>
        <v>7.5147024757134015E-2</v>
      </c>
    </row>
    <row r="836" spans="1:18" x14ac:dyDescent="0.3">
      <c r="A836" s="11">
        <v>19</v>
      </c>
      <c r="B836" s="9" t="s">
        <v>66</v>
      </c>
      <c r="C836" s="9" t="s">
        <v>12</v>
      </c>
      <c r="D836" s="12" t="s">
        <v>72</v>
      </c>
      <c r="H836" s="11">
        <v>6460</v>
      </c>
      <c r="I836" s="11">
        <v>58.2</v>
      </c>
      <c r="M836" s="8">
        <v>10</v>
      </c>
      <c r="N836" s="11">
        <v>135.46</v>
      </c>
      <c r="O836" s="13"/>
      <c r="Q836" s="9">
        <v>10</v>
      </c>
      <c r="R836" s="10">
        <f t="shared" si="35"/>
        <v>7.7774987299497639E-2</v>
      </c>
    </row>
    <row r="837" spans="1:18" x14ac:dyDescent="0.3">
      <c r="A837" s="11">
        <v>19</v>
      </c>
      <c r="B837" s="9" t="s">
        <v>66</v>
      </c>
      <c r="C837" s="9" t="s">
        <v>12</v>
      </c>
      <c r="D837" s="12" t="s">
        <v>72</v>
      </c>
      <c r="H837" s="11">
        <v>6530</v>
      </c>
      <c r="I837" s="11">
        <v>58.4</v>
      </c>
      <c r="M837" s="8">
        <v>10</v>
      </c>
      <c r="N837" s="11">
        <v>112.98</v>
      </c>
      <c r="O837" s="13"/>
      <c r="Q837" s="9">
        <v>10</v>
      </c>
      <c r="R837" s="10">
        <f t="shared" si="35"/>
        <v>9.5823245210420294E-2</v>
      </c>
    </row>
    <row r="838" spans="1:18" x14ac:dyDescent="0.3">
      <c r="A838" s="11">
        <v>19</v>
      </c>
      <c r="B838" s="9" t="s">
        <v>66</v>
      </c>
      <c r="C838" s="9" t="s">
        <v>12</v>
      </c>
      <c r="D838" s="12" t="s">
        <v>72</v>
      </c>
      <c r="H838" s="11">
        <v>6398</v>
      </c>
      <c r="I838" s="11">
        <v>58.2</v>
      </c>
      <c r="M838" s="8">
        <v>10</v>
      </c>
      <c r="N838" s="11">
        <v>120.41</v>
      </c>
      <c r="O838" s="13"/>
      <c r="Q838" s="9">
        <v>10</v>
      </c>
      <c r="R838" s="10">
        <f t="shared" si="35"/>
        <v>8.9055498901752531E-2</v>
      </c>
    </row>
    <row r="839" spans="1:18" x14ac:dyDescent="0.3">
      <c r="A839" s="11">
        <v>20</v>
      </c>
      <c r="B839" s="9" t="s">
        <v>66</v>
      </c>
      <c r="C839" s="9" t="s">
        <v>12</v>
      </c>
      <c r="D839" s="12" t="s">
        <v>77</v>
      </c>
      <c r="E839" s="11">
        <v>2.4700000000000002</v>
      </c>
      <c r="F839" s="13">
        <f t="shared" ref="F839:F902" si="36">E839*9.81</f>
        <v>24.230700000000002</v>
      </c>
      <c r="G839" s="11">
        <v>12.9</v>
      </c>
      <c r="H839" s="11">
        <v>3202</v>
      </c>
      <c r="M839" s="8">
        <v>10</v>
      </c>
      <c r="N839" s="11">
        <v>14.5</v>
      </c>
      <c r="O839" s="13"/>
      <c r="Q839" s="9">
        <v>10</v>
      </c>
      <c r="R839" s="10">
        <f t="shared" si="35"/>
        <v>1.0158965331480603</v>
      </c>
    </row>
    <row r="840" spans="1:18" x14ac:dyDescent="0.3">
      <c r="A840" s="11">
        <v>20</v>
      </c>
      <c r="B840" s="9" t="s">
        <v>66</v>
      </c>
      <c r="C840" s="9" t="s">
        <v>12</v>
      </c>
      <c r="D840" s="12" t="s">
        <v>77</v>
      </c>
      <c r="E840" s="11">
        <v>2.4700000000000002</v>
      </c>
      <c r="F840" s="13">
        <f t="shared" si="36"/>
        <v>24.230700000000002</v>
      </c>
      <c r="G840" s="11">
        <v>13.4</v>
      </c>
      <c r="H840" s="11">
        <v>3299</v>
      </c>
      <c r="M840" s="8">
        <v>10</v>
      </c>
      <c r="N840" s="11">
        <v>16.12</v>
      </c>
      <c r="O840" s="13"/>
      <c r="Q840" s="9">
        <v>10</v>
      </c>
      <c r="R840" s="10">
        <f t="shared" si="35"/>
        <v>0.89940000932101427</v>
      </c>
    </row>
    <row r="841" spans="1:18" x14ac:dyDescent="0.3">
      <c r="A841" s="11">
        <v>20</v>
      </c>
      <c r="B841" s="9" t="s">
        <v>66</v>
      </c>
      <c r="C841" s="9" t="s">
        <v>12</v>
      </c>
      <c r="D841" s="12" t="s">
        <v>77</v>
      </c>
      <c r="E841" s="11">
        <v>2.35</v>
      </c>
      <c r="F841" s="13">
        <f t="shared" si="36"/>
        <v>23.053500000000003</v>
      </c>
      <c r="G841" s="11">
        <v>14.8</v>
      </c>
      <c r="H841" s="11">
        <v>2449</v>
      </c>
      <c r="M841" s="8">
        <v>10</v>
      </c>
      <c r="N841" s="11">
        <v>8.98</v>
      </c>
      <c r="O841" s="13"/>
      <c r="Q841" s="9">
        <v>10</v>
      </c>
      <c r="R841" s="10">
        <f t="shared" si="35"/>
        <v>1.7626045775022363</v>
      </c>
    </row>
    <row r="842" spans="1:18" x14ac:dyDescent="0.3">
      <c r="A842" s="11">
        <v>20</v>
      </c>
      <c r="B842" s="9" t="s">
        <v>66</v>
      </c>
      <c r="C842" s="9" t="s">
        <v>12</v>
      </c>
      <c r="D842" s="12" t="s">
        <v>77</v>
      </c>
      <c r="E842" s="11">
        <v>2.35</v>
      </c>
      <c r="F842" s="13">
        <f t="shared" si="36"/>
        <v>23.053500000000003</v>
      </c>
      <c r="G842" s="11">
        <v>16.100000000000001</v>
      </c>
      <c r="H842" s="11">
        <v>2650</v>
      </c>
      <c r="M842" s="8">
        <v>10</v>
      </c>
      <c r="N842" s="11">
        <v>13.9</v>
      </c>
      <c r="O842" s="13"/>
      <c r="Q842" s="9">
        <v>10</v>
      </c>
      <c r="R842" s="10">
        <f t="shared" si="35"/>
        <v>1.0664872322284129</v>
      </c>
    </row>
    <row r="843" spans="1:18" x14ac:dyDescent="0.3">
      <c r="A843" s="11">
        <v>20</v>
      </c>
      <c r="B843" s="9" t="s">
        <v>66</v>
      </c>
      <c r="C843" s="9" t="s">
        <v>12</v>
      </c>
      <c r="D843" s="12" t="s">
        <v>77</v>
      </c>
      <c r="E843" s="11">
        <v>2.2000000000000002</v>
      </c>
      <c r="F843" s="13">
        <f t="shared" si="36"/>
        <v>21.582000000000004</v>
      </c>
      <c r="G843" s="11">
        <v>11.8</v>
      </c>
      <c r="H843" s="11">
        <v>2455</v>
      </c>
      <c r="M843" s="8">
        <v>10</v>
      </c>
      <c r="N843" s="11">
        <v>8.85</v>
      </c>
      <c r="O843" s="13"/>
      <c r="Q843" s="9">
        <v>10</v>
      </c>
      <c r="R843" s="10">
        <f t="shared" si="35"/>
        <v>1.7924123166186665</v>
      </c>
    </row>
    <row r="844" spans="1:18" x14ac:dyDescent="0.3">
      <c r="A844" s="11">
        <v>20</v>
      </c>
      <c r="B844" s="9" t="s">
        <v>66</v>
      </c>
      <c r="C844" s="9" t="s">
        <v>12</v>
      </c>
      <c r="D844" s="12" t="s">
        <v>77</v>
      </c>
      <c r="E844" s="11">
        <v>2.21</v>
      </c>
      <c r="F844" s="13">
        <f t="shared" si="36"/>
        <v>21.680099999999999</v>
      </c>
      <c r="G844" s="11">
        <v>13.5</v>
      </c>
      <c r="H844" s="11">
        <v>2354</v>
      </c>
      <c r="M844" s="8">
        <v>10</v>
      </c>
      <c r="N844" s="11">
        <v>7.77</v>
      </c>
      <c r="O844" s="13"/>
      <c r="Q844" s="9">
        <v>10</v>
      </c>
      <c r="R844" s="10">
        <f t="shared" si="35"/>
        <v>2.0817976272127514</v>
      </c>
    </row>
    <row r="845" spans="1:18" x14ac:dyDescent="0.3">
      <c r="A845" s="11">
        <v>20</v>
      </c>
      <c r="B845" s="9" t="s">
        <v>66</v>
      </c>
      <c r="C845" s="9" t="s">
        <v>12</v>
      </c>
      <c r="D845" s="12" t="s">
        <v>77</v>
      </c>
      <c r="E845" s="11">
        <v>2.72</v>
      </c>
      <c r="F845" s="13">
        <f t="shared" si="36"/>
        <v>26.683200000000003</v>
      </c>
      <c r="G845" s="11">
        <v>14.9</v>
      </c>
      <c r="H845" s="11">
        <v>3672</v>
      </c>
      <c r="M845" s="8">
        <v>10</v>
      </c>
      <c r="N845" s="11">
        <v>17.05</v>
      </c>
      <c r="O845" s="13"/>
      <c r="Q845" s="9">
        <v>10</v>
      </c>
      <c r="R845" s="10">
        <f t="shared" si="35"/>
        <v>0.8432175558297007</v>
      </c>
    </row>
    <row r="846" spans="1:18" x14ac:dyDescent="0.3">
      <c r="A846" s="11">
        <v>20</v>
      </c>
      <c r="B846" s="9" t="s">
        <v>66</v>
      </c>
      <c r="C846" s="9" t="s">
        <v>12</v>
      </c>
      <c r="D846" s="12" t="s">
        <v>77</v>
      </c>
      <c r="E846" s="11">
        <v>2.72</v>
      </c>
      <c r="F846" s="13">
        <f t="shared" si="36"/>
        <v>26.683200000000003</v>
      </c>
      <c r="G846" s="11">
        <v>15.6</v>
      </c>
      <c r="H846" s="11">
        <v>3517</v>
      </c>
      <c r="M846" s="8">
        <v>10</v>
      </c>
      <c r="N846" s="11">
        <v>16.72</v>
      </c>
      <c r="O846" s="13"/>
      <c r="Q846" s="9">
        <v>10</v>
      </c>
      <c r="R846" s="10">
        <f t="shared" si="35"/>
        <v>0.86238454884591664</v>
      </c>
    </row>
    <row r="847" spans="1:18" x14ac:dyDescent="0.3">
      <c r="A847" s="11">
        <v>20</v>
      </c>
      <c r="B847" s="9" t="s">
        <v>66</v>
      </c>
      <c r="C847" s="9" t="s">
        <v>12</v>
      </c>
      <c r="D847" s="12" t="s">
        <v>77</v>
      </c>
      <c r="E847" s="11">
        <v>2.5299999999999998</v>
      </c>
      <c r="F847" s="13">
        <f t="shared" si="36"/>
        <v>24.819299999999998</v>
      </c>
      <c r="G847" s="11">
        <v>22.7</v>
      </c>
      <c r="H847" s="11">
        <v>2293</v>
      </c>
      <c r="M847" s="8">
        <v>10</v>
      </c>
      <c r="N847" s="11">
        <v>11.34</v>
      </c>
      <c r="O847" s="13"/>
      <c r="Q847" s="9">
        <v>10</v>
      </c>
      <c r="R847" s="10">
        <f t="shared" si="35"/>
        <v>1.3477758433056752</v>
      </c>
    </row>
    <row r="848" spans="1:18" x14ac:dyDescent="0.3">
      <c r="A848" s="11">
        <v>20</v>
      </c>
      <c r="B848" s="9" t="s">
        <v>66</v>
      </c>
      <c r="C848" s="9" t="s">
        <v>12</v>
      </c>
      <c r="D848" s="12" t="s">
        <v>77</v>
      </c>
      <c r="E848" s="11">
        <v>2.5299999999999998</v>
      </c>
      <c r="F848" s="13">
        <f t="shared" si="36"/>
        <v>24.819299999999998</v>
      </c>
      <c r="G848" s="11">
        <v>22.5</v>
      </c>
      <c r="H848" s="11">
        <v>2286</v>
      </c>
      <c r="M848" s="8">
        <v>10</v>
      </c>
      <c r="N848" s="11">
        <v>13.48</v>
      </c>
      <c r="O848" s="13"/>
      <c r="Q848" s="9">
        <v>10</v>
      </c>
      <c r="R848" s="10">
        <f t="shared" si="35"/>
        <v>1.1047889066910437</v>
      </c>
    </row>
    <row r="849" spans="1:18" x14ac:dyDescent="0.3">
      <c r="A849" s="11">
        <v>20</v>
      </c>
      <c r="B849" s="9" t="s">
        <v>66</v>
      </c>
      <c r="C849" s="9" t="s">
        <v>12</v>
      </c>
      <c r="D849" s="12" t="s">
        <v>77</v>
      </c>
      <c r="E849" s="11">
        <v>2.38</v>
      </c>
      <c r="F849" s="13">
        <f t="shared" si="36"/>
        <v>23.347799999999999</v>
      </c>
      <c r="G849" s="11">
        <v>14.4</v>
      </c>
      <c r="H849" s="11">
        <v>2159</v>
      </c>
      <c r="M849" s="8">
        <v>10</v>
      </c>
      <c r="N849" s="11">
        <v>9.51</v>
      </c>
      <c r="O849" s="13"/>
      <c r="Q849" s="9">
        <v>10</v>
      </c>
      <c r="R849" s="10">
        <f t="shared" si="35"/>
        <v>1.6501183214603508</v>
      </c>
    </row>
    <row r="850" spans="1:18" x14ac:dyDescent="0.3">
      <c r="A850" s="11">
        <v>20</v>
      </c>
      <c r="B850" s="9" t="s">
        <v>66</v>
      </c>
      <c r="C850" s="9" t="s">
        <v>12</v>
      </c>
      <c r="D850" s="12" t="s">
        <v>77</v>
      </c>
      <c r="E850" s="11">
        <v>2.5099999999999998</v>
      </c>
      <c r="F850" s="13">
        <f t="shared" si="36"/>
        <v>24.623100000000001</v>
      </c>
      <c r="G850" s="11">
        <v>17.399999999999999</v>
      </c>
      <c r="H850" s="11">
        <v>2991</v>
      </c>
      <c r="M850" s="8">
        <v>10</v>
      </c>
      <c r="N850" s="11">
        <v>15.37</v>
      </c>
      <c r="O850" s="13"/>
      <c r="Q850" s="9">
        <v>10</v>
      </c>
      <c r="R850" s="10">
        <f t="shared" si="35"/>
        <v>0.95005278020077721</v>
      </c>
    </row>
    <row r="851" spans="1:18" x14ac:dyDescent="0.3">
      <c r="A851" s="11">
        <v>20</v>
      </c>
      <c r="B851" s="9" t="s">
        <v>66</v>
      </c>
      <c r="C851" s="9" t="s">
        <v>12</v>
      </c>
      <c r="D851" s="12" t="s">
        <v>77</v>
      </c>
      <c r="E851" s="11">
        <v>2.52</v>
      </c>
      <c r="F851" s="13">
        <f t="shared" si="36"/>
        <v>24.721200000000003</v>
      </c>
      <c r="G851" s="11">
        <v>21.7</v>
      </c>
      <c r="H851" s="11">
        <v>2875</v>
      </c>
      <c r="M851" s="8">
        <v>10</v>
      </c>
      <c r="N851" s="11">
        <v>14.13</v>
      </c>
      <c r="O851" s="13"/>
      <c r="Q851" s="9">
        <v>10</v>
      </c>
      <c r="R851" s="10">
        <f t="shared" si="35"/>
        <v>1.0465481026967782</v>
      </c>
    </row>
    <row r="852" spans="1:18" x14ac:dyDescent="0.3">
      <c r="A852" s="11">
        <v>20</v>
      </c>
      <c r="B852" s="9" t="s">
        <v>66</v>
      </c>
      <c r="C852" s="9" t="s">
        <v>12</v>
      </c>
      <c r="D852" s="12" t="s">
        <v>77</v>
      </c>
      <c r="E852" s="11">
        <v>2.23</v>
      </c>
      <c r="F852" s="13">
        <f t="shared" si="36"/>
        <v>21.876300000000001</v>
      </c>
      <c r="G852" s="11">
        <v>12.3</v>
      </c>
      <c r="H852" s="11">
        <v>2492</v>
      </c>
      <c r="M852" s="8">
        <v>10</v>
      </c>
      <c r="N852" s="11">
        <v>12.79</v>
      </c>
      <c r="O852" s="13"/>
      <c r="Q852" s="9">
        <v>10</v>
      </c>
      <c r="R852" s="10">
        <f t="shared" si="35"/>
        <v>1.1736039287291835</v>
      </c>
    </row>
    <row r="853" spans="1:18" x14ac:dyDescent="0.3">
      <c r="A853" s="11">
        <v>20</v>
      </c>
      <c r="B853" s="9" t="s">
        <v>66</v>
      </c>
      <c r="C853" s="9" t="s">
        <v>12</v>
      </c>
      <c r="D853" s="12" t="s">
        <v>77</v>
      </c>
      <c r="E853" s="11">
        <v>2.67</v>
      </c>
      <c r="F853" s="13">
        <f t="shared" si="36"/>
        <v>26.192700000000002</v>
      </c>
      <c r="G853" s="11">
        <v>21.6</v>
      </c>
      <c r="H853" s="11">
        <v>2200</v>
      </c>
      <c r="M853" s="8">
        <v>10</v>
      </c>
      <c r="N853" s="11">
        <v>11.38</v>
      </c>
      <c r="O853" s="13"/>
      <c r="Q853" s="9">
        <v>10</v>
      </c>
      <c r="R853" s="10">
        <f t="shared" si="35"/>
        <v>1.3423293293659544</v>
      </c>
    </row>
    <row r="854" spans="1:18" x14ac:dyDescent="0.3">
      <c r="A854" s="11">
        <v>20</v>
      </c>
      <c r="B854" s="9" t="s">
        <v>66</v>
      </c>
      <c r="C854" s="9" t="s">
        <v>12</v>
      </c>
      <c r="D854" s="12" t="s">
        <v>77</v>
      </c>
      <c r="E854" s="11">
        <v>2.62</v>
      </c>
      <c r="F854" s="13">
        <f t="shared" si="36"/>
        <v>25.702200000000001</v>
      </c>
      <c r="G854" s="11">
        <v>30.9</v>
      </c>
      <c r="H854" s="11">
        <v>1963</v>
      </c>
      <c r="M854" s="8">
        <v>10</v>
      </c>
      <c r="N854" s="11">
        <v>9.6300000000000008</v>
      </c>
      <c r="O854" s="13"/>
      <c r="Q854" s="9">
        <v>10</v>
      </c>
      <c r="R854" s="10">
        <f t="shared" si="35"/>
        <v>1.6264939441378419</v>
      </c>
    </row>
    <row r="855" spans="1:18" x14ac:dyDescent="0.3">
      <c r="A855" s="11">
        <v>20</v>
      </c>
      <c r="B855" s="9" t="s">
        <v>66</v>
      </c>
      <c r="C855" s="9" t="s">
        <v>12</v>
      </c>
      <c r="D855" s="12" t="s">
        <v>77</v>
      </c>
      <c r="E855" s="11">
        <v>2.68</v>
      </c>
      <c r="F855" s="13">
        <f t="shared" si="36"/>
        <v>26.290800000000004</v>
      </c>
      <c r="G855" s="11">
        <v>11.6</v>
      </c>
      <c r="H855" s="11">
        <v>3379</v>
      </c>
      <c r="M855" s="8">
        <v>10</v>
      </c>
      <c r="N855" s="11">
        <v>14.97</v>
      </c>
      <c r="O855" s="13"/>
      <c r="Q855" s="9">
        <v>10</v>
      </c>
      <c r="R855" s="10">
        <f t="shared" si="35"/>
        <v>0.97930418496663785</v>
      </c>
    </row>
    <row r="856" spans="1:18" x14ac:dyDescent="0.3">
      <c r="A856" s="11">
        <v>20</v>
      </c>
      <c r="B856" s="9" t="s">
        <v>66</v>
      </c>
      <c r="C856" s="9" t="s">
        <v>12</v>
      </c>
      <c r="D856" s="12" t="s">
        <v>77</v>
      </c>
      <c r="E856" s="11">
        <v>2.59</v>
      </c>
      <c r="F856" s="13">
        <f t="shared" si="36"/>
        <v>25.407900000000001</v>
      </c>
      <c r="G856" s="11">
        <v>5</v>
      </c>
      <c r="H856" s="11">
        <v>3787</v>
      </c>
      <c r="M856" s="8">
        <v>10</v>
      </c>
      <c r="N856" s="11">
        <v>22.69</v>
      </c>
      <c r="O856" s="13"/>
      <c r="Q856" s="9">
        <v>10</v>
      </c>
      <c r="R856" s="10">
        <f t="shared" si="35"/>
        <v>0.6070339915376729</v>
      </c>
    </row>
    <row r="857" spans="1:18" x14ac:dyDescent="0.3">
      <c r="A857" s="11">
        <v>20</v>
      </c>
      <c r="B857" s="9" t="s">
        <v>66</v>
      </c>
      <c r="C857" s="9" t="s">
        <v>12</v>
      </c>
      <c r="D857" s="12" t="s">
        <v>77</v>
      </c>
      <c r="E857" s="11">
        <v>2.62</v>
      </c>
      <c r="F857" s="13">
        <f t="shared" si="36"/>
        <v>25.702200000000001</v>
      </c>
      <c r="G857" s="11">
        <v>19.7</v>
      </c>
      <c r="H857" s="11">
        <v>3074</v>
      </c>
      <c r="M857" s="8">
        <v>10</v>
      </c>
      <c r="N857" s="11">
        <v>13.12</v>
      </c>
      <c r="O857" s="13"/>
      <c r="Q857" s="9">
        <v>10</v>
      </c>
      <c r="R857" s="10">
        <f t="shared" si="35"/>
        <v>1.1397215775009151</v>
      </c>
    </row>
    <row r="858" spans="1:18" x14ac:dyDescent="0.3">
      <c r="A858" s="11">
        <v>20</v>
      </c>
      <c r="B858" s="9" t="s">
        <v>66</v>
      </c>
      <c r="C858" s="9" t="s">
        <v>12</v>
      </c>
      <c r="D858" s="12" t="s">
        <v>77</v>
      </c>
      <c r="E858" s="11">
        <v>2.21</v>
      </c>
      <c r="F858" s="13">
        <f t="shared" si="36"/>
        <v>21.680099999999999</v>
      </c>
      <c r="G858" s="11">
        <v>5.8</v>
      </c>
      <c r="H858" s="11">
        <v>2913</v>
      </c>
      <c r="M858" s="8">
        <v>10</v>
      </c>
      <c r="N858" s="11">
        <v>11.92</v>
      </c>
      <c r="O858" s="13"/>
      <c r="Q858" s="9">
        <v>10</v>
      </c>
      <c r="R858" s="10">
        <f t="shared" si="35"/>
        <v>1.2726382939487568</v>
      </c>
    </row>
    <row r="859" spans="1:18" x14ac:dyDescent="0.3">
      <c r="A859" s="11">
        <v>20</v>
      </c>
      <c r="B859" s="9" t="s">
        <v>66</v>
      </c>
      <c r="C859" s="9" t="s">
        <v>12</v>
      </c>
      <c r="D859" s="12" t="s">
        <v>77</v>
      </c>
      <c r="E859" s="11">
        <v>2.4</v>
      </c>
      <c r="F859" s="13">
        <f t="shared" si="36"/>
        <v>23.544</v>
      </c>
      <c r="G859" s="11">
        <v>16.8</v>
      </c>
      <c r="H859" s="11">
        <v>2780</v>
      </c>
      <c r="M859" s="8">
        <v>10</v>
      </c>
      <c r="N859" s="11">
        <v>13.62</v>
      </c>
      <c r="O859" s="13"/>
      <c r="Q859" s="9">
        <v>10</v>
      </c>
      <c r="R859" s="10">
        <f t="shared" si="35"/>
        <v>1.0917394582714295</v>
      </c>
    </row>
    <row r="860" spans="1:18" x14ac:dyDescent="0.3">
      <c r="A860" s="11">
        <v>20</v>
      </c>
      <c r="B860" s="9" t="s">
        <v>66</v>
      </c>
      <c r="C860" s="9" t="s">
        <v>12</v>
      </c>
      <c r="D860" s="12" t="s">
        <v>77</v>
      </c>
      <c r="E860" s="11">
        <v>2.2799999999999998</v>
      </c>
      <c r="F860" s="13">
        <f t="shared" si="36"/>
        <v>22.366799999999998</v>
      </c>
      <c r="G860" s="11">
        <v>12.5</v>
      </c>
      <c r="H860" s="11">
        <v>3263</v>
      </c>
      <c r="M860" s="8">
        <v>10</v>
      </c>
      <c r="N860" s="11">
        <v>14.32</v>
      </c>
      <c r="O860" s="13"/>
      <c r="Q860" s="9">
        <v>10</v>
      </c>
      <c r="R860" s="10">
        <f t="shared" si="35"/>
        <v>1.0305954248510387</v>
      </c>
    </row>
    <row r="861" spans="1:18" x14ac:dyDescent="0.3">
      <c r="A861" s="11">
        <v>20</v>
      </c>
      <c r="B861" s="9" t="s">
        <v>66</v>
      </c>
      <c r="C861" s="9" t="s">
        <v>12</v>
      </c>
      <c r="D861" s="12" t="s">
        <v>77</v>
      </c>
      <c r="E861" s="11">
        <v>2.2799999999999998</v>
      </c>
      <c r="F861" s="13">
        <f t="shared" si="36"/>
        <v>22.366799999999998</v>
      </c>
      <c r="G861" s="11">
        <v>9.1</v>
      </c>
      <c r="H861" s="11">
        <v>2652</v>
      </c>
      <c r="M861" s="8">
        <v>10</v>
      </c>
      <c r="N861" s="11">
        <v>12.47</v>
      </c>
      <c r="O861" s="13"/>
      <c r="Q861" s="9">
        <v>10</v>
      </c>
      <c r="R861" s="10">
        <f t="shared" si="35"/>
        <v>1.208304128359087</v>
      </c>
    </row>
    <row r="862" spans="1:18" x14ac:dyDescent="0.3">
      <c r="A862" s="11">
        <v>20</v>
      </c>
      <c r="B862" s="9" t="s">
        <v>66</v>
      </c>
      <c r="C862" s="9" t="s">
        <v>12</v>
      </c>
      <c r="D862" s="12" t="s">
        <v>77</v>
      </c>
      <c r="E862" s="11">
        <v>2.48</v>
      </c>
      <c r="F862" s="13">
        <f t="shared" si="36"/>
        <v>24.328800000000001</v>
      </c>
      <c r="G862" s="11">
        <v>9.4</v>
      </c>
      <c r="H862" s="11">
        <v>3259</v>
      </c>
      <c r="M862" s="8">
        <v>10</v>
      </c>
      <c r="N862" s="11">
        <v>17.399999999999999</v>
      </c>
      <c r="O862" s="13"/>
      <c r="Q862" s="9">
        <v>10</v>
      </c>
      <c r="R862" s="10">
        <f t="shared" si="35"/>
        <v>0.82374168788562363</v>
      </c>
    </row>
    <row r="863" spans="1:18" x14ac:dyDescent="0.3">
      <c r="A863" s="11">
        <v>20</v>
      </c>
      <c r="B863" s="9" t="s">
        <v>66</v>
      </c>
      <c r="C863" s="9" t="s">
        <v>12</v>
      </c>
      <c r="D863" s="12" t="s">
        <v>77</v>
      </c>
      <c r="E863" s="11">
        <v>2.57</v>
      </c>
      <c r="F863" s="13">
        <f t="shared" si="36"/>
        <v>25.2117</v>
      </c>
      <c r="G863" s="11">
        <v>27.6</v>
      </c>
      <c r="H863" s="11">
        <v>2466</v>
      </c>
      <c r="M863" s="8">
        <v>10</v>
      </c>
      <c r="N863" s="11">
        <v>8.31</v>
      </c>
      <c r="O863" s="13"/>
      <c r="Q863" s="9">
        <v>10</v>
      </c>
      <c r="R863" s="10">
        <f t="shared" si="35"/>
        <v>1.9269990629552916</v>
      </c>
    </row>
    <row r="864" spans="1:18" x14ac:dyDescent="0.3">
      <c r="A864" s="11">
        <v>20</v>
      </c>
      <c r="B864" s="9" t="s">
        <v>66</v>
      </c>
      <c r="C864" s="9" t="s">
        <v>12</v>
      </c>
      <c r="D864" s="12" t="s">
        <v>77</v>
      </c>
      <c r="E864" s="11">
        <v>2.34</v>
      </c>
      <c r="F864" s="13">
        <f t="shared" si="36"/>
        <v>22.955400000000001</v>
      </c>
      <c r="G864" s="11">
        <v>23.2</v>
      </c>
      <c r="H864" s="11">
        <v>2522</v>
      </c>
      <c r="M864" s="8">
        <v>10</v>
      </c>
      <c r="N864" s="11">
        <v>9.86</v>
      </c>
      <c r="O864" s="13"/>
      <c r="Q864" s="9">
        <v>10</v>
      </c>
      <c r="R864" s="10">
        <f t="shared" si="35"/>
        <v>1.582939180017352</v>
      </c>
    </row>
    <row r="865" spans="1:18" x14ac:dyDescent="0.3">
      <c r="A865" s="11">
        <v>20</v>
      </c>
      <c r="B865" s="9" t="s">
        <v>66</v>
      </c>
      <c r="C865" s="9" t="s">
        <v>12</v>
      </c>
      <c r="D865" s="12" t="s">
        <v>77</v>
      </c>
      <c r="E865" s="11">
        <v>2.68</v>
      </c>
      <c r="F865" s="13">
        <f t="shared" si="36"/>
        <v>26.290800000000004</v>
      </c>
      <c r="G865" s="11">
        <v>9.8000000000000007</v>
      </c>
      <c r="H865" s="11">
        <v>2836</v>
      </c>
      <c r="M865" s="8">
        <v>10</v>
      </c>
      <c r="N865" s="11">
        <v>12.34</v>
      </c>
      <c r="O865" s="13"/>
      <c r="Q865" s="9">
        <v>10</v>
      </c>
      <c r="R865" s="10">
        <f t="shared" si="35"/>
        <v>1.2229543528715314</v>
      </c>
    </row>
    <row r="866" spans="1:18" x14ac:dyDescent="0.3">
      <c r="A866" s="11">
        <v>20</v>
      </c>
      <c r="B866" s="9" t="s">
        <v>66</v>
      </c>
      <c r="C866" s="9" t="s">
        <v>12</v>
      </c>
      <c r="D866" s="12" t="s">
        <v>77</v>
      </c>
      <c r="E866" s="11">
        <v>2.52</v>
      </c>
      <c r="F866" s="13">
        <f t="shared" si="36"/>
        <v>24.721200000000003</v>
      </c>
      <c r="G866" s="11">
        <v>11.9</v>
      </c>
      <c r="H866" s="11">
        <v>3329</v>
      </c>
      <c r="M866" s="8">
        <v>10</v>
      </c>
      <c r="N866" s="11">
        <v>13.71</v>
      </c>
      <c r="O866" s="13"/>
      <c r="Q866" s="9">
        <v>10</v>
      </c>
      <c r="R866" s="10">
        <f t="shared" si="35"/>
        <v>1.0835017268334908</v>
      </c>
    </row>
    <row r="867" spans="1:18" x14ac:dyDescent="0.3">
      <c r="A867" s="11">
        <v>20</v>
      </c>
      <c r="B867" s="9" t="s">
        <v>66</v>
      </c>
      <c r="C867" s="9" t="s">
        <v>12</v>
      </c>
      <c r="D867" s="12" t="s">
        <v>77</v>
      </c>
      <c r="E867" s="11">
        <v>2.39</v>
      </c>
      <c r="F867" s="13">
        <f t="shared" si="36"/>
        <v>23.445900000000002</v>
      </c>
      <c r="G867" s="11">
        <v>6.2</v>
      </c>
      <c r="H867" s="11">
        <v>3574</v>
      </c>
      <c r="M867" s="8">
        <v>10</v>
      </c>
      <c r="N867" s="11">
        <v>17.920000000000002</v>
      </c>
      <c r="O867" s="13"/>
      <c r="Q867" s="9">
        <v>10</v>
      </c>
      <c r="R867" s="10">
        <f t="shared" si="35"/>
        <v>0.79631330978656023</v>
      </c>
    </row>
    <row r="868" spans="1:18" x14ac:dyDescent="0.3">
      <c r="A868" s="11">
        <v>20</v>
      </c>
      <c r="B868" s="9" t="s">
        <v>66</v>
      </c>
      <c r="C868" s="9" t="s">
        <v>12</v>
      </c>
      <c r="D868" s="12" t="s">
        <v>77</v>
      </c>
      <c r="E868" s="11">
        <v>2.4500000000000002</v>
      </c>
      <c r="F868" s="13">
        <f t="shared" si="36"/>
        <v>24.034500000000001</v>
      </c>
      <c r="G868" s="11">
        <v>14.3</v>
      </c>
      <c r="H868" s="11">
        <v>3035</v>
      </c>
      <c r="M868" s="8">
        <v>10</v>
      </c>
      <c r="N868" s="11">
        <v>15.49</v>
      </c>
      <c r="O868" s="13"/>
      <c r="Q868" s="9">
        <v>10</v>
      </c>
      <c r="R868" s="10">
        <f t="shared" si="35"/>
        <v>0.9415937137122814</v>
      </c>
    </row>
    <row r="869" spans="1:18" x14ac:dyDescent="0.3">
      <c r="A869" s="11">
        <v>20</v>
      </c>
      <c r="B869" s="9" t="s">
        <v>66</v>
      </c>
      <c r="C869" s="9" t="s">
        <v>12</v>
      </c>
      <c r="D869" s="12" t="s">
        <v>77</v>
      </c>
      <c r="E869" s="11">
        <v>2.4500000000000002</v>
      </c>
      <c r="F869" s="13">
        <f t="shared" si="36"/>
        <v>24.034500000000001</v>
      </c>
      <c r="G869" s="11">
        <v>13.9</v>
      </c>
      <c r="H869" s="11">
        <v>3002</v>
      </c>
      <c r="M869" s="8">
        <v>10</v>
      </c>
      <c r="N869" s="11">
        <v>13.8</v>
      </c>
      <c r="O869" s="13"/>
      <c r="Q869" s="9">
        <v>10</v>
      </c>
      <c r="R869" s="10">
        <f t="shared" si="35"/>
        <v>1.0753794460517512</v>
      </c>
    </row>
    <row r="870" spans="1:18" x14ac:dyDescent="0.3">
      <c r="A870" s="11">
        <v>20</v>
      </c>
      <c r="B870" s="9" t="s">
        <v>66</v>
      </c>
      <c r="C870" s="9" t="s">
        <v>12</v>
      </c>
      <c r="D870" s="12" t="s">
        <v>77</v>
      </c>
      <c r="E870" s="11">
        <v>2.71</v>
      </c>
      <c r="F870" s="13">
        <f t="shared" si="36"/>
        <v>26.585100000000001</v>
      </c>
      <c r="G870" s="11">
        <v>10.7</v>
      </c>
      <c r="H870" s="11">
        <v>3634</v>
      </c>
      <c r="M870" s="8">
        <v>10</v>
      </c>
      <c r="N870" s="11">
        <v>18.62</v>
      </c>
      <c r="O870" s="13"/>
      <c r="Q870" s="9">
        <v>10</v>
      </c>
      <c r="R870" s="10">
        <f t="shared" si="35"/>
        <v>0.76198435174966783</v>
      </c>
    </row>
    <row r="871" spans="1:18" x14ac:dyDescent="0.3">
      <c r="A871" s="11">
        <v>20</v>
      </c>
      <c r="B871" s="9" t="s">
        <v>66</v>
      </c>
      <c r="C871" s="9" t="s">
        <v>12</v>
      </c>
      <c r="D871" s="12" t="s">
        <v>77</v>
      </c>
      <c r="E871" s="11">
        <v>2.42</v>
      </c>
      <c r="F871" s="13">
        <f t="shared" si="36"/>
        <v>23.740200000000002</v>
      </c>
      <c r="G871" s="11">
        <v>7.3</v>
      </c>
      <c r="H871" s="11">
        <v>3528</v>
      </c>
      <c r="M871" s="8">
        <v>10</v>
      </c>
      <c r="N871" s="11">
        <v>18.21</v>
      </c>
      <c r="O871" s="13"/>
      <c r="Q871" s="9">
        <v>10</v>
      </c>
      <c r="R871" s="10">
        <f t="shared" si="35"/>
        <v>0.78174703576757909</v>
      </c>
    </row>
    <row r="872" spans="1:18" x14ac:dyDescent="0.3">
      <c r="A872" s="11">
        <v>20</v>
      </c>
      <c r="B872" s="9" t="s">
        <v>66</v>
      </c>
      <c r="C872" s="9" t="s">
        <v>12</v>
      </c>
      <c r="D872" s="12" t="s">
        <v>77</v>
      </c>
      <c r="E872" s="11">
        <v>2.61</v>
      </c>
      <c r="F872" s="13">
        <f t="shared" si="36"/>
        <v>25.604099999999999</v>
      </c>
      <c r="G872" s="11">
        <v>4.7</v>
      </c>
      <c r="H872" s="11">
        <v>3649</v>
      </c>
      <c r="M872" s="8">
        <v>10</v>
      </c>
      <c r="N872" s="11">
        <v>20.76</v>
      </c>
      <c r="O872" s="13"/>
      <c r="Q872" s="9">
        <v>10</v>
      </c>
      <c r="R872" s="10">
        <f t="shared" si="35"/>
        <v>0.67237449215851819</v>
      </c>
    </row>
    <row r="873" spans="1:18" x14ac:dyDescent="0.3">
      <c r="A873" s="11">
        <v>20</v>
      </c>
      <c r="B873" s="9" t="s">
        <v>66</v>
      </c>
      <c r="C873" s="9" t="s">
        <v>12</v>
      </c>
      <c r="D873" s="12" t="s">
        <v>77</v>
      </c>
      <c r="E873" s="11">
        <v>2.35</v>
      </c>
      <c r="F873" s="13">
        <f t="shared" si="36"/>
        <v>23.053500000000003</v>
      </c>
      <c r="G873" s="11">
        <v>14.8</v>
      </c>
      <c r="M873" s="8">
        <v>10</v>
      </c>
      <c r="N873" s="11">
        <v>8.98</v>
      </c>
      <c r="O873" s="13"/>
      <c r="Q873" s="9">
        <v>10</v>
      </c>
      <c r="R873" s="10">
        <f t="shared" si="35"/>
        <v>1.7626045775022363</v>
      </c>
    </row>
    <row r="874" spans="1:18" x14ac:dyDescent="0.3">
      <c r="A874" s="11">
        <v>20</v>
      </c>
      <c r="B874" s="9" t="s">
        <v>66</v>
      </c>
      <c r="C874" s="9" t="s">
        <v>12</v>
      </c>
      <c r="D874" s="12" t="s">
        <v>77</v>
      </c>
      <c r="E874" s="11">
        <v>2.62</v>
      </c>
      <c r="F874" s="13">
        <f t="shared" si="36"/>
        <v>25.702200000000001</v>
      </c>
      <c r="G874" s="11">
        <v>19.899999999999999</v>
      </c>
      <c r="H874" s="11">
        <v>3286</v>
      </c>
      <c r="M874" s="8">
        <v>10</v>
      </c>
      <c r="N874" s="11">
        <v>13.16</v>
      </c>
      <c r="O874" s="13"/>
      <c r="Q874" s="9">
        <v>10</v>
      </c>
      <c r="R874" s="10">
        <f t="shared" si="35"/>
        <v>1.1357386572296146</v>
      </c>
    </row>
    <row r="875" spans="1:18" x14ac:dyDescent="0.3">
      <c r="A875" s="11">
        <v>20</v>
      </c>
      <c r="B875" s="9" t="s">
        <v>66</v>
      </c>
      <c r="C875" s="9" t="s">
        <v>12</v>
      </c>
      <c r="D875" s="12" t="s">
        <v>77</v>
      </c>
      <c r="E875" s="11">
        <v>2.69</v>
      </c>
      <c r="F875" s="13">
        <f t="shared" si="36"/>
        <v>26.3889</v>
      </c>
      <c r="G875" s="11">
        <v>10.6</v>
      </c>
      <c r="H875" s="11">
        <v>3527</v>
      </c>
      <c r="M875" s="8">
        <v>10</v>
      </c>
      <c r="N875" s="11">
        <v>15.84</v>
      </c>
      <c r="O875" s="13"/>
      <c r="Q875" s="9">
        <v>10</v>
      </c>
      <c r="R875" s="10">
        <f t="shared" si="35"/>
        <v>0.91770738583649047</v>
      </c>
    </row>
    <row r="876" spans="1:18" x14ac:dyDescent="0.3">
      <c r="A876" s="11">
        <v>20</v>
      </c>
      <c r="B876" s="9" t="s">
        <v>66</v>
      </c>
      <c r="C876" s="9" t="s">
        <v>12</v>
      </c>
      <c r="D876" s="12" t="s">
        <v>77</v>
      </c>
      <c r="E876" s="11">
        <v>2.66</v>
      </c>
      <c r="F876" s="13">
        <f t="shared" si="36"/>
        <v>26.094600000000003</v>
      </c>
      <c r="G876" s="11">
        <v>31.6</v>
      </c>
      <c r="H876" s="11">
        <v>1319</v>
      </c>
      <c r="M876" s="8">
        <v>10</v>
      </c>
      <c r="N876" s="11">
        <v>7.32</v>
      </c>
      <c r="O876" s="13"/>
      <c r="Q876" s="9">
        <v>10</v>
      </c>
      <c r="R876" s="10">
        <f t="shared" si="35"/>
        <v>2.2296409782027973</v>
      </c>
    </row>
    <row r="877" spans="1:18" x14ac:dyDescent="0.3">
      <c r="A877" s="11">
        <v>20</v>
      </c>
      <c r="B877" s="9" t="s">
        <v>66</v>
      </c>
      <c r="C877" s="9" t="s">
        <v>12</v>
      </c>
      <c r="D877" s="12" t="s">
        <v>77</v>
      </c>
      <c r="E877" s="11">
        <v>2.4900000000000002</v>
      </c>
      <c r="F877" s="13">
        <f t="shared" si="36"/>
        <v>24.426900000000003</v>
      </c>
      <c r="G877" s="11">
        <v>7.2</v>
      </c>
      <c r="H877" s="11">
        <v>3576</v>
      </c>
      <c r="M877" s="8">
        <v>10</v>
      </c>
      <c r="N877" s="11">
        <v>18.87</v>
      </c>
      <c r="O877" s="13"/>
      <c r="Q877" s="9">
        <v>10</v>
      </c>
      <c r="R877" s="10">
        <f t="shared" si="35"/>
        <v>0.75038647143117876</v>
      </c>
    </row>
    <row r="878" spans="1:18" x14ac:dyDescent="0.3">
      <c r="A878" s="11">
        <v>20</v>
      </c>
      <c r="B878" s="9" t="s">
        <v>66</v>
      </c>
      <c r="C878" s="9" t="s">
        <v>12</v>
      </c>
      <c r="D878" s="12" t="s">
        <v>77</v>
      </c>
      <c r="E878" s="11">
        <v>2.68</v>
      </c>
      <c r="F878" s="13">
        <f t="shared" si="36"/>
        <v>26.290800000000004</v>
      </c>
      <c r="G878" s="11">
        <v>7.5</v>
      </c>
      <c r="H878" s="11">
        <v>3124</v>
      </c>
      <c r="M878" s="8">
        <v>10</v>
      </c>
      <c r="N878" s="11">
        <v>11.7</v>
      </c>
      <c r="O878" s="13"/>
      <c r="Q878" s="9">
        <v>10</v>
      </c>
      <c r="R878" s="10">
        <f t="shared" si="35"/>
        <v>1.3001963418870082</v>
      </c>
    </row>
    <row r="879" spans="1:18" x14ac:dyDescent="0.3">
      <c r="A879" s="11">
        <v>20</v>
      </c>
      <c r="B879" s="9" t="s">
        <v>66</v>
      </c>
      <c r="C879" s="9" t="s">
        <v>12</v>
      </c>
      <c r="D879" s="12" t="s">
        <v>77</v>
      </c>
      <c r="E879" s="11">
        <v>2.68</v>
      </c>
      <c r="F879" s="13">
        <f t="shared" si="36"/>
        <v>26.290800000000004</v>
      </c>
      <c r="G879" s="11">
        <v>13.8</v>
      </c>
      <c r="H879" s="11">
        <v>2736</v>
      </c>
      <c r="M879" s="8">
        <v>10</v>
      </c>
      <c r="N879" s="11">
        <v>10.61</v>
      </c>
      <c r="O879" s="13"/>
      <c r="Q879" s="9">
        <v>10</v>
      </c>
      <c r="R879" s="10">
        <f t="shared" si="35"/>
        <v>1.454956433900197</v>
      </c>
    </row>
    <row r="880" spans="1:18" x14ac:dyDescent="0.3">
      <c r="A880" s="11">
        <v>20</v>
      </c>
      <c r="B880" s="9" t="s">
        <v>66</v>
      </c>
      <c r="C880" s="9" t="s">
        <v>12</v>
      </c>
      <c r="D880" s="12" t="s">
        <v>77</v>
      </c>
      <c r="E880" s="11">
        <v>2.62</v>
      </c>
      <c r="F880" s="13">
        <f t="shared" si="36"/>
        <v>25.702200000000001</v>
      </c>
      <c r="G880" s="11">
        <v>9.4</v>
      </c>
      <c r="H880" s="11">
        <v>3350</v>
      </c>
      <c r="M880" s="8">
        <v>10</v>
      </c>
      <c r="N880" s="11">
        <v>15.41</v>
      </c>
      <c r="O880" s="13"/>
      <c r="Q880" s="9">
        <v>10</v>
      </c>
      <c r="R880" s="10">
        <f t="shared" si="35"/>
        <v>0.94721735426377618</v>
      </c>
    </row>
    <row r="881" spans="1:18" x14ac:dyDescent="0.3">
      <c r="A881" s="11">
        <v>20</v>
      </c>
      <c r="B881" s="9" t="s">
        <v>66</v>
      </c>
      <c r="C881" s="9" t="s">
        <v>12</v>
      </c>
      <c r="D881" s="12" t="s">
        <v>77</v>
      </c>
      <c r="E881" s="11">
        <v>2.44</v>
      </c>
      <c r="F881" s="13">
        <f t="shared" si="36"/>
        <v>23.936399999999999</v>
      </c>
      <c r="G881" s="11">
        <v>16.5</v>
      </c>
      <c r="H881" s="11">
        <v>2883</v>
      </c>
      <c r="M881" s="8">
        <v>10</v>
      </c>
      <c r="N881" s="11">
        <v>13.42</v>
      </c>
      <c r="O881" s="13"/>
      <c r="Q881" s="9">
        <v>10</v>
      </c>
      <c r="R881" s="10">
        <f t="shared" si="35"/>
        <v>1.1104711692744271</v>
      </c>
    </row>
    <row r="882" spans="1:18" x14ac:dyDescent="0.3">
      <c r="A882" s="11">
        <v>20</v>
      </c>
      <c r="B882" s="9" t="s">
        <v>66</v>
      </c>
      <c r="C882" s="9" t="s">
        <v>12</v>
      </c>
      <c r="D882" s="12" t="s">
        <v>77</v>
      </c>
      <c r="E882" s="11">
        <v>2.4900000000000002</v>
      </c>
      <c r="F882" s="13">
        <f t="shared" si="36"/>
        <v>24.426900000000003</v>
      </c>
      <c r="G882" s="11">
        <v>13.7</v>
      </c>
      <c r="H882" s="11">
        <v>3232</v>
      </c>
      <c r="M882" s="8">
        <v>10</v>
      </c>
      <c r="N882" s="11">
        <v>14.04</v>
      </c>
      <c r="O882" s="13"/>
      <c r="Q882" s="9">
        <v>10</v>
      </c>
      <c r="R882" s="10">
        <f t="shared" si="35"/>
        <v>1.0542667430213803</v>
      </c>
    </row>
    <row r="883" spans="1:18" x14ac:dyDescent="0.3">
      <c r="A883" s="11">
        <v>20</v>
      </c>
      <c r="B883" s="9" t="s">
        <v>66</v>
      </c>
      <c r="C883" s="9" t="s">
        <v>12</v>
      </c>
      <c r="D883" s="12" t="s">
        <v>77</v>
      </c>
      <c r="E883" s="11">
        <v>2.4500000000000002</v>
      </c>
      <c r="F883" s="13">
        <f t="shared" si="36"/>
        <v>24.034500000000001</v>
      </c>
      <c r="G883" s="11">
        <v>15.5</v>
      </c>
      <c r="H883" s="11">
        <v>2965</v>
      </c>
      <c r="M883" s="8">
        <v>10</v>
      </c>
      <c r="N883" s="11">
        <v>13.18</v>
      </c>
      <c r="O883" s="13"/>
      <c r="Q883" s="9">
        <v>10</v>
      </c>
      <c r="R883" s="10">
        <f t="shared" si="35"/>
        <v>1.1337569413779509</v>
      </c>
    </row>
    <row r="884" spans="1:18" x14ac:dyDescent="0.3">
      <c r="A884" s="11">
        <v>20</v>
      </c>
      <c r="B884" s="9" t="s">
        <v>66</v>
      </c>
      <c r="C884" s="9" t="s">
        <v>12</v>
      </c>
      <c r="D884" s="12" t="s">
        <v>77</v>
      </c>
      <c r="E884" s="11">
        <v>2.75</v>
      </c>
      <c r="F884" s="13">
        <f t="shared" si="36"/>
        <v>26.977500000000003</v>
      </c>
      <c r="G884" s="11">
        <v>17.3</v>
      </c>
      <c r="H884" s="11">
        <v>1902</v>
      </c>
      <c r="M884" s="8">
        <v>10</v>
      </c>
      <c r="N884" s="11">
        <v>12.21</v>
      </c>
      <c r="O884" s="13"/>
      <c r="Q884" s="9">
        <v>10</v>
      </c>
      <c r="R884" s="10">
        <f t="shared" si="35"/>
        <v>1.2379402032647442</v>
      </c>
    </row>
    <row r="885" spans="1:18" x14ac:dyDescent="0.3">
      <c r="A885" s="11">
        <v>20</v>
      </c>
      <c r="B885" s="9" t="s">
        <v>66</v>
      </c>
      <c r="C885" s="9" t="s">
        <v>12</v>
      </c>
      <c r="D885" s="12" t="s">
        <v>77</v>
      </c>
      <c r="E885" s="11">
        <v>2.68</v>
      </c>
      <c r="F885" s="13">
        <f t="shared" si="36"/>
        <v>26.290800000000004</v>
      </c>
      <c r="G885" s="11">
        <v>6.7</v>
      </c>
      <c r="H885" s="11">
        <v>4259</v>
      </c>
      <c r="M885" s="8">
        <v>10</v>
      </c>
      <c r="N885" s="11">
        <v>21.02</v>
      </c>
      <c r="O885" s="13"/>
      <c r="Q885" s="9">
        <v>10</v>
      </c>
      <c r="R885" s="10">
        <f t="shared" si="35"/>
        <v>0.66281917277602775</v>
      </c>
    </row>
    <row r="886" spans="1:18" x14ac:dyDescent="0.3">
      <c r="A886" s="11">
        <v>20</v>
      </c>
      <c r="B886" s="9" t="s">
        <v>66</v>
      </c>
      <c r="C886" s="9" t="s">
        <v>12</v>
      </c>
      <c r="D886" s="12" t="s">
        <v>77</v>
      </c>
      <c r="E886" s="11">
        <v>2.68</v>
      </c>
      <c r="F886" s="13">
        <f t="shared" si="36"/>
        <v>26.290800000000004</v>
      </c>
      <c r="G886" s="11">
        <v>8.6</v>
      </c>
      <c r="H886" s="11">
        <v>3521</v>
      </c>
      <c r="M886" s="8">
        <v>10</v>
      </c>
      <c r="N886" s="11">
        <v>21.42</v>
      </c>
      <c r="O886" s="13"/>
      <c r="Q886" s="9">
        <v>10</v>
      </c>
      <c r="R886" s="10">
        <f t="shared" si="35"/>
        <v>0.64860500312167368</v>
      </c>
    </row>
    <row r="887" spans="1:18" x14ac:dyDescent="0.3">
      <c r="A887" s="11">
        <v>20</v>
      </c>
      <c r="B887" s="9" t="s">
        <v>66</v>
      </c>
      <c r="C887" s="9" t="s">
        <v>12</v>
      </c>
      <c r="D887" s="12" t="s">
        <v>77</v>
      </c>
      <c r="E887" s="11">
        <v>2.72</v>
      </c>
      <c r="F887" s="13">
        <f t="shared" si="36"/>
        <v>26.683200000000003</v>
      </c>
      <c r="G887" s="11">
        <v>3.7</v>
      </c>
      <c r="H887" s="11">
        <v>3980</v>
      </c>
      <c r="M887" s="8">
        <v>10</v>
      </c>
      <c r="N887" s="11">
        <v>15.24</v>
      </c>
      <c r="O887" s="13"/>
      <c r="Q887" s="9">
        <v>10</v>
      </c>
      <c r="R887" s="10">
        <f t="shared" si="35"/>
        <v>0.95937847176146329</v>
      </c>
    </row>
    <row r="888" spans="1:18" x14ac:dyDescent="0.3">
      <c r="A888" s="11">
        <v>20</v>
      </c>
      <c r="B888" s="9" t="s">
        <v>66</v>
      </c>
      <c r="C888" s="9" t="s">
        <v>12</v>
      </c>
      <c r="D888" s="12" t="s">
        <v>77</v>
      </c>
      <c r="E888" s="11">
        <v>2.69</v>
      </c>
      <c r="F888" s="13">
        <f t="shared" si="36"/>
        <v>26.3889</v>
      </c>
      <c r="G888" s="11">
        <v>6.7</v>
      </c>
      <c r="H888" s="11">
        <v>3682</v>
      </c>
      <c r="M888" s="8">
        <v>10</v>
      </c>
      <c r="N888" s="11">
        <v>19.22</v>
      </c>
      <c r="O888" s="13"/>
      <c r="Q888" s="9">
        <v>10</v>
      </c>
      <c r="R888" s="10">
        <f t="shared" si="35"/>
        <v>0.73469365636364781</v>
      </c>
    </row>
    <row r="889" spans="1:18" x14ac:dyDescent="0.3">
      <c r="A889" s="11">
        <v>20</v>
      </c>
      <c r="B889" s="9" t="s">
        <v>66</v>
      </c>
      <c r="C889" s="9" t="s">
        <v>12</v>
      </c>
      <c r="D889" s="12" t="s">
        <v>77</v>
      </c>
      <c r="E889" s="11">
        <v>2.72</v>
      </c>
      <c r="F889" s="13">
        <f t="shared" si="36"/>
        <v>26.683200000000003</v>
      </c>
      <c r="G889" s="11">
        <v>19.7</v>
      </c>
      <c r="H889" s="11">
        <v>2072</v>
      </c>
      <c r="M889" s="8">
        <v>10</v>
      </c>
      <c r="N889" s="11">
        <v>9.75</v>
      </c>
      <c r="O889" s="13"/>
      <c r="Q889" s="9">
        <v>10</v>
      </c>
      <c r="R889" s="10">
        <f t="shared" si="35"/>
        <v>1.6034941238984668</v>
      </c>
    </row>
    <row r="890" spans="1:18" x14ac:dyDescent="0.3">
      <c r="A890" s="11">
        <v>20</v>
      </c>
      <c r="B890" s="9" t="s">
        <v>66</v>
      </c>
      <c r="C890" s="9" t="s">
        <v>12</v>
      </c>
      <c r="D890" s="12" t="s">
        <v>77</v>
      </c>
      <c r="E890" s="11">
        <v>2.72</v>
      </c>
      <c r="F890" s="13">
        <f t="shared" si="36"/>
        <v>26.683200000000003</v>
      </c>
      <c r="G890" s="11">
        <v>13.9</v>
      </c>
      <c r="H890" s="11">
        <v>3081</v>
      </c>
      <c r="M890" s="8">
        <v>10</v>
      </c>
      <c r="N890" s="11">
        <v>12.63</v>
      </c>
      <c r="O890" s="13"/>
      <c r="Q890" s="9">
        <v>10</v>
      </c>
      <c r="R890" s="10">
        <f t="shared" si="35"/>
        <v>1.1907177499764574</v>
      </c>
    </row>
    <row r="891" spans="1:18" x14ac:dyDescent="0.3">
      <c r="A891" s="11">
        <v>20</v>
      </c>
      <c r="B891" s="9" t="s">
        <v>66</v>
      </c>
      <c r="C891" s="9" t="s">
        <v>12</v>
      </c>
      <c r="D891" s="12" t="s">
        <v>77</v>
      </c>
      <c r="E891" s="11">
        <v>2.68</v>
      </c>
      <c r="F891" s="13">
        <f t="shared" si="36"/>
        <v>26.290800000000004</v>
      </c>
      <c r="G891" s="11">
        <v>7.2</v>
      </c>
      <c r="H891" s="11">
        <v>3825</v>
      </c>
      <c r="M891" s="11">
        <v>10</v>
      </c>
      <c r="O891" s="13"/>
      <c r="Q891" s="9">
        <v>10</v>
      </c>
    </row>
    <row r="892" spans="1:18" x14ac:dyDescent="0.3">
      <c r="A892" s="11">
        <v>20</v>
      </c>
      <c r="B892" s="9" t="s">
        <v>66</v>
      </c>
      <c r="C892" s="9" t="s">
        <v>12</v>
      </c>
      <c r="D892" s="12" t="s">
        <v>77</v>
      </c>
      <c r="E892" s="11">
        <v>2.58</v>
      </c>
      <c r="F892" s="13">
        <f t="shared" si="36"/>
        <v>25.309800000000003</v>
      </c>
      <c r="G892" s="11">
        <v>3.5</v>
      </c>
      <c r="H892" s="11">
        <v>3440</v>
      </c>
      <c r="M892" s="8">
        <v>10</v>
      </c>
      <c r="N892" s="11">
        <v>24.06</v>
      </c>
      <c r="O892" s="13"/>
      <c r="Q892" s="9">
        <v>10</v>
      </c>
      <c r="R892" s="10">
        <f t="shared" si="35"/>
        <v>0.56745668202683841</v>
      </c>
    </row>
    <row r="893" spans="1:18" x14ac:dyDescent="0.3">
      <c r="A893" s="11">
        <v>20</v>
      </c>
      <c r="B893" s="9" t="s">
        <v>66</v>
      </c>
      <c r="C893" s="9" t="s">
        <v>12</v>
      </c>
      <c r="D893" s="12" t="s">
        <v>77</v>
      </c>
      <c r="E893" s="11">
        <v>2.58</v>
      </c>
      <c r="F893" s="13">
        <f t="shared" si="36"/>
        <v>25.309800000000003</v>
      </c>
      <c r="G893" s="11">
        <v>13.7</v>
      </c>
      <c r="M893" s="8">
        <v>10</v>
      </c>
      <c r="N893" s="11">
        <v>14.57</v>
      </c>
      <c r="O893" s="13"/>
      <c r="Q893" s="9">
        <v>10</v>
      </c>
      <c r="R893" s="10">
        <f t="shared" si="35"/>
        <v>1.0102856777538913</v>
      </c>
    </row>
    <row r="894" spans="1:18" x14ac:dyDescent="0.3">
      <c r="A894" s="11">
        <v>21</v>
      </c>
      <c r="B894" s="9" t="s">
        <v>11</v>
      </c>
      <c r="C894" s="9" t="s">
        <v>12</v>
      </c>
      <c r="D894" s="12" t="s">
        <v>14</v>
      </c>
      <c r="E894" s="11">
        <v>2.88</v>
      </c>
      <c r="F894" s="13">
        <f t="shared" si="36"/>
        <v>28.252800000000001</v>
      </c>
      <c r="G894" s="11">
        <v>14.98</v>
      </c>
      <c r="M894" s="8">
        <v>17</v>
      </c>
      <c r="N894" s="11">
        <v>61.22</v>
      </c>
      <c r="O894" s="13"/>
      <c r="Q894" s="9">
        <v>17</v>
      </c>
      <c r="R894" s="10">
        <f t="shared" ref="R894:R903" si="37">50*N894^-1.26</f>
        <v>0.28021050609298681</v>
      </c>
    </row>
    <row r="895" spans="1:18" x14ac:dyDescent="0.3">
      <c r="A895" s="11">
        <v>21</v>
      </c>
      <c r="B895" s="9" t="s">
        <v>11</v>
      </c>
      <c r="C895" s="9" t="s">
        <v>12</v>
      </c>
      <c r="D895" s="12" t="s">
        <v>14</v>
      </c>
      <c r="E895" s="11">
        <v>2.48</v>
      </c>
      <c r="F895" s="13">
        <f t="shared" si="36"/>
        <v>24.328800000000001</v>
      </c>
      <c r="G895" s="11">
        <v>9.3800000000000008</v>
      </c>
      <c r="M895" s="8">
        <v>17</v>
      </c>
      <c r="N895" s="11">
        <v>220.67</v>
      </c>
      <c r="O895" s="13"/>
      <c r="Q895" s="9">
        <v>17</v>
      </c>
      <c r="R895" s="10">
        <f t="shared" si="37"/>
        <v>5.5699776511403599E-2</v>
      </c>
    </row>
    <row r="896" spans="1:18" x14ac:dyDescent="0.3">
      <c r="A896" s="11">
        <v>21</v>
      </c>
      <c r="B896" s="9" t="s">
        <v>11</v>
      </c>
      <c r="C896" s="9" t="s">
        <v>12</v>
      </c>
      <c r="D896" s="12" t="s">
        <v>14</v>
      </c>
      <c r="E896" s="11">
        <v>2.33</v>
      </c>
      <c r="F896" s="13">
        <f t="shared" si="36"/>
        <v>22.857300000000002</v>
      </c>
      <c r="G896" s="11">
        <v>15.12</v>
      </c>
      <c r="M896" s="8">
        <v>17</v>
      </c>
      <c r="N896" s="11">
        <v>81.349999999999994</v>
      </c>
      <c r="O896" s="13"/>
      <c r="Q896" s="9">
        <v>17</v>
      </c>
      <c r="R896" s="10">
        <f t="shared" si="37"/>
        <v>0.19584815390319366</v>
      </c>
    </row>
    <row r="897" spans="1:18" x14ac:dyDescent="0.3">
      <c r="A897" s="11">
        <v>21</v>
      </c>
      <c r="B897" s="9" t="s">
        <v>11</v>
      </c>
      <c r="C897" s="9" t="s">
        <v>12</v>
      </c>
      <c r="D897" s="12" t="s">
        <v>14</v>
      </c>
      <c r="E897" s="11">
        <v>1.99</v>
      </c>
      <c r="F897" s="13">
        <f t="shared" si="36"/>
        <v>19.521900000000002</v>
      </c>
      <c r="G897" s="11">
        <v>20.23</v>
      </c>
      <c r="M897" s="8">
        <v>17</v>
      </c>
      <c r="N897" s="11">
        <v>29.56</v>
      </c>
      <c r="O897" s="13"/>
      <c r="Q897" s="9">
        <v>17</v>
      </c>
      <c r="R897" s="10">
        <f t="shared" si="37"/>
        <v>0.70126541821143984</v>
      </c>
    </row>
    <row r="898" spans="1:18" x14ac:dyDescent="0.3">
      <c r="A898" s="11">
        <v>21</v>
      </c>
      <c r="B898" s="9" t="s">
        <v>11</v>
      </c>
      <c r="C898" s="9" t="s">
        <v>12</v>
      </c>
      <c r="D898" s="12" t="s">
        <v>14</v>
      </c>
      <c r="E898" s="11">
        <v>2.34</v>
      </c>
      <c r="F898" s="13">
        <f t="shared" si="36"/>
        <v>22.955400000000001</v>
      </c>
      <c r="G898" s="11">
        <v>19.02</v>
      </c>
      <c r="M898" s="8">
        <v>17</v>
      </c>
      <c r="N898" s="11">
        <v>51.06</v>
      </c>
      <c r="O898" s="13"/>
      <c r="Q898" s="9">
        <v>17</v>
      </c>
      <c r="R898" s="10">
        <f t="shared" si="37"/>
        <v>0.35219905239427446</v>
      </c>
    </row>
    <row r="899" spans="1:18" x14ac:dyDescent="0.3">
      <c r="A899" s="11">
        <v>21</v>
      </c>
      <c r="B899" s="9" t="s">
        <v>11</v>
      </c>
      <c r="C899" s="9" t="s">
        <v>12</v>
      </c>
      <c r="D899" s="12" t="s">
        <v>14</v>
      </c>
      <c r="E899" s="11">
        <v>2.38</v>
      </c>
      <c r="F899" s="13">
        <f t="shared" si="36"/>
        <v>23.347799999999999</v>
      </c>
      <c r="G899" s="11">
        <v>10.199999999999999</v>
      </c>
      <c r="M899" s="8">
        <v>17</v>
      </c>
      <c r="N899" s="11">
        <v>66.64</v>
      </c>
      <c r="O899" s="13"/>
      <c r="Q899" s="9">
        <v>17</v>
      </c>
      <c r="R899" s="10">
        <f t="shared" si="37"/>
        <v>0.25180475037725975</v>
      </c>
    </row>
    <row r="900" spans="1:18" x14ac:dyDescent="0.3">
      <c r="A900" s="11">
        <v>21</v>
      </c>
      <c r="B900" s="9" t="s">
        <v>11</v>
      </c>
      <c r="C900" s="9" t="s">
        <v>12</v>
      </c>
      <c r="D900" s="12" t="s">
        <v>14</v>
      </c>
      <c r="E900" s="11">
        <v>2.02</v>
      </c>
      <c r="F900" s="13">
        <f t="shared" si="36"/>
        <v>19.816200000000002</v>
      </c>
      <c r="G900" s="11">
        <v>18.59</v>
      </c>
      <c r="M900" s="8">
        <v>17</v>
      </c>
      <c r="N900" s="11">
        <v>34.369999999999997</v>
      </c>
      <c r="O900" s="13"/>
      <c r="Q900" s="9">
        <v>17</v>
      </c>
      <c r="R900" s="10">
        <f t="shared" si="37"/>
        <v>0.579940974306413</v>
      </c>
    </row>
    <row r="901" spans="1:18" x14ac:dyDescent="0.3">
      <c r="A901" s="11">
        <v>21</v>
      </c>
      <c r="B901" s="9" t="s">
        <v>11</v>
      </c>
      <c r="C901" s="9" t="s">
        <v>12</v>
      </c>
      <c r="D901" s="12" t="s">
        <v>14</v>
      </c>
      <c r="E901" s="11">
        <v>2.81</v>
      </c>
      <c r="F901" s="13">
        <f t="shared" si="36"/>
        <v>27.566100000000002</v>
      </c>
      <c r="G901" s="11">
        <v>10.44</v>
      </c>
      <c r="M901" s="8">
        <v>17</v>
      </c>
      <c r="N901" s="11">
        <v>170.87</v>
      </c>
      <c r="O901" s="13"/>
      <c r="Q901" s="9">
        <v>17</v>
      </c>
      <c r="R901" s="10">
        <f t="shared" si="37"/>
        <v>7.6879592351678266E-2</v>
      </c>
    </row>
    <row r="902" spans="1:18" x14ac:dyDescent="0.3">
      <c r="A902" s="11">
        <v>21</v>
      </c>
      <c r="B902" s="9" t="s">
        <v>11</v>
      </c>
      <c r="C902" s="9" t="s">
        <v>12</v>
      </c>
      <c r="D902" s="12" t="s">
        <v>14</v>
      </c>
      <c r="E902" s="11">
        <v>2.72</v>
      </c>
      <c r="F902" s="13">
        <f t="shared" si="36"/>
        <v>26.683200000000003</v>
      </c>
      <c r="G902" s="11">
        <v>15.44</v>
      </c>
      <c r="M902" s="8">
        <v>17</v>
      </c>
      <c r="N902" s="11">
        <v>108.43</v>
      </c>
      <c r="O902" s="13"/>
      <c r="Q902" s="9">
        <v>17</v>
      </c>
      <c r="R902" s="10">
        <f t="shared" si="37"/>
        <v>0.13635833433876873</v>
      </c>
    </row>
    <row r="903" spans="1:18" x14ac:dyDescent="0.3">
      <c r="A903" s="11">
        <v>21</v>
      </c>
      <c r="B903" s="9" t="s">
        <v>11</v>
      </c>
      <c r="C903" s="9" t="s">
        <v>12</v>
      </c>
      <c r="D903" s="12" t="s">
        <v>14</v>
      </c>
      <c r="E903" s="11">
        <v>2.37</v>
      </c>
      <c r="F903" s="13">
        <f t="shared" ref="F903" si="38">E903*9.81</f>
        <v>23.249700000000001</v>
      </c>
      <c r="G903" s="11">
        <v>12.15</v>
      </c>
      <c r="M903" s="8">
        <v>17</v>
      </c>
      <c r="N903" s="11">
        <v>75.099999999999994</v>
      </c>
      <c r="O903" s="13"/>
      <c r="Q903" s="9">
        <v>17</v>
      </c>
      <c r="R903" s="10">
        <f t="shared" si="37"/>
        <v>0.21660260913449564</v>
      </c>
    </row>
    <row r="904" spans="1:18" x14ac:dyDescent="0.3">
      <c r="A904" s="11">
        <v>22</v>
      </c>
      <c r="B904" s="9" t="s">
        <v>66</v>
      </c>
      <c r="D904" s="12" t="s">
        <v>78</v>
      </c>
      <c r="H904" s="11">
        <v>3982</v>
      </c>
      <c r="I904" s="13">
        <v>38</v>
      </c>
      <c r="J904" s="13">
        <v>2.4420000000000002</v>
      </c>
      <c r="M904" s="11"/>
      <c r="N904" s="11">
        <v>35.277000000000001</v>
      </c>
      <c r="O904" s="13"/>
      <c r="Q904" s="9">
        <v>9</v>
      </c>
      <c r="R904" s="9"/>
    </row>
    <row r="905" spans="1:18" x14ac:dyDescent="0.3">
      <c r="A905" s="11">
        <v>22</v>
      </c>
      <c r="B905" s="9" t="s">
        <v>66</v>
      </c>
      <c r="D905" s="12" t="s">
        <v>78</v>
      </c>
      <c r="H905" s="11">
        <v>4030.9999999999995</v>
      </c>
      <c r="I905" s="13">
        <v>38</v>
      </c>
      <c r="J905" s="13">
        <v>2.85</v>
      </c>
      <c r="M905" s="11"/>
      <c r="N905" s="11">
        <v>37.497</v>
      </c>
      <c r="O905" s="13"/>
      <c r="Q905" s="9">
        <v>9</v>
      </c>
      <c r="R905" s="9"/>
    </row>
    <row r="906" spans="1:18" x14ac:dyDescent="0.3">
      <c r="A906" s="11">
        <v>22</v>
      </c>
      <c r="B906" s="9" t="s">
        <v>66</v>
      </c>
      <c r="D906" s="12" t="s">
        <v>78</v>
      </c>
      <c r="H906" s="11">
        <v>4045</v>
      </c>
      <c r="I906" s="13">
        <v>40</v>
      </c>
      <c r="J906" s="13">
        <v>3.15</v>
      </c>
      <c r="M906" s="11"/>
      <c r="N906" s="11">
        <v>37.520000000000003</v>
      </c>
      <c r="O906" s="13"/>
      <c r="Q906" s="9">
        <v>9</v>
      </c>
      <c r="R906" s="9"/>
    </row>
    <row r="907" spans="1:18" x14ac:dyDescent="0.3">
      <c r="A907" s="11">
        <v>22</v>
      </c>
      <c r="B907" s="9" t="s">
        <v>66</v>
      </c>
      <c r="D907" s="12" t="s">
        <v>78</v>
      </c>
      <c r="H907" s="11">
        <v>4048</v>
      </c>
      <c r="I907" s="13">
        <v>40</v>
      </c>
      <c r="J907" s="13">
        <v>3.4380000000000002</v>
      </c>
      <c r="M907" s="11"/>
      <c r="N907" s="11">
        <v>37.841000000000001</v>
      </c>
      <c r="O907" s="13"/>
      <c r="Q907" s="9">
        <v>9</v>
      </c>
      <c r="R907" s="9"/>
    </row>
    <row r="908" spans="1:18" x14ac:dyDescent="0.3">
      <c r="A908" s="11">
        <v>22</v>
      </c>
      <c r="B908" s="9" t="s">
        <v>66</v>
      </c>
      <c r="D908" s="12" t="s">
        <v>78</v>
      </c>
      <c r="H908" s="11">
        <v>4054.0000000000005</v>
      </c>
      <c r="I908" s="13">
        <v>40</v>
      </c>
      <c r="J908" s="13">
        <v>3.5009999999999999</v>
      </c>
      <c r="M908" s="11"/>
      <c r="N908" s="11">
        <v>40.53</v>
      </c>
      <c r="O908" s="13"/>
      <c r="Q908" s="9">
        <v>9</v>
      </c>
      <c r="R908" s="9"/>
    </row>
    <row r="909" spans="1:18" x14ac:dyDescent="0.3">
      <c r="A909" s="11">
        <v>22</v>
      </c>
      <c r="B909" s="9" t="s">
        <v>66</v>
      </c>
      <c r="C909" s="9" t="s">
        <v>12</v>
      </c>
      <c r="D909" s="12" t="s">
        <v>72</v>
      </c>
      <c r="H909" s="11">
        <v>4753</v>
      </c>
      <c r="I909" s="13">
        <v>43</v>
      </c>
      <c r="J909" s="13">
        <v>3.5939999999999999</v>
      </c>
      <c r="M909" s="8">
        <v>10</v>
      </c>
      <c r="N909" s="11">
        <v>62.972999999999999</v>
      </c>
      <c r="O909" s="13"/>
      <c r="Q909" s="9">
        <v>10</v>
      </c>
      <c r="R909" s="10">
        <f t="shared" ref="R909:R913" si="39">22*(N909^(-1.15))</f>
        <v>0.18767012357553647</v>
      </c>
    </row>
    <row r="910" spans="1:18" x14ac:dyDescent="0.3">
      <c r="A910" s="11">
        <v>22</v>
      </c>
      <c r="B910" s="9" t="s">
        <v>66</v>
      </c>
      <c r="C910" s="9" t="s">
        <v>12</v>
      </c>
      <c r="D910" s="12" t="s">
        <v>72</v>
      </c>
      <c r="H910" s="11">
        <v>4799</v>
      </c>
      <c r="I910" s="13">
        <v>44</v>
      </c>
      <c r="J910" s="13">
        <v>3.86</v>
      </c>
      <c r="M910" s="8">
        <v>10</v>
      </c>
      <c r="N910" s="11">
        <v>63.695</v>
      </c>
      <c r="O910" s="13"/>
      <c r="Q910" s="9">
        <v>10</v>
      </c>
      <c r="R910" s="10">
        <f t="shared" si="39"/>
        <v>0.1852258248998406</v>
      </c>
    </row>
    <row r="911" spans="1:18" x14ac:dyDescent="0.3">
      <c r="A911" s="11">
        <v>22</v>
      </c>
      <c r="B911" s="9" t="s">
        <v>66</v>
      </c>
      <c r="C911" s="9" t="s">
        <v>12</v>
      </c>
      <c r="D911" s="12" t="s">
        <v>72</v>
      </c>
      <c r="H911" s="11">
        <v>4866</v>
      </c>
      <c r="I911" s="13">
        <v>44</v>
      </c>
      <c r="J911" s="13">
        <v>3.9380000000000002</v>
      </c>
      <c r="M911" s="8">
        <v>10</v>
      </c>
      <c r="N911" s="11">
        <v>74.073999999999998</v>
      </c>
      <c r="O911" s="13"/>
      <c r="Q911" s="9">
        <v>10</v>
      </c>
      <c r="R911" s="10">
        <f t="shared" si="39"/>
        <v>0.15570659729398093</v>
      </c>
    </row>
    <row r="912" spans="1:18" x14ac:dyDescent="0.3">
      <c r="A912" s="11">
        <v>22</v>
      </c>
      <c r="B912" s="9" t="s">
        <v>66</v>
      </c>
      <c r="C912" s="9" t="s">
        <v>12</v>
      </c>
      <c r="D912" s="12" t="s">
        <v>72</v>
      </c>
      <c r="H912" s="11">
        <v>4869</v>
      </c>
      <c r="I912" s="13">
        <v>45</v>
      </c>
      <c r="J912" s="13">
        <v>4.05</v>
      </c>
      <c r="M912" s="8">
        <v>10</v>
      </c>
      <c r="N912" s="11">
        <v>74.113</v>
      </c>
      <c r="O912" s="13"/>
      <c r="Q912" s="9">
        <v>10</v>
      </c>
      <c r="R912" s="10">
        <f t="shared" si="39"/>
        <v>0.15561237407762546</v>
      </c>
    </row>
    <row r="913" spans="1:18" x14ac:dyDescent="0.3">
      <c r="A913" s="11">
        <v>22</v>
      </c>
      <c r="B913" s="9" t="s">
        <v>66</v>
      </c>
      <c r="C913" s="9" t="s">
        <v>12</v>
      </c>
      <c r="D913" s="12" t="s">
        <v>72</v>
      </c>
      <c r="H913" s="11">
        <v>5109</v>
      </c>
      <c r="I913" s="13">
        <v>46</v>
      </c>
      <c r="J913" s="13">
        <v>4.4080000000000004</v>
      </c>
      <c r="M913" s="8">
        <v>10</v>
      </c>
      <c r="N913" s="11">
        <v>74.930999999999997</v>
      </c>
      <c r="O913" s="13"/>
      <c r="Q913" s="9">
        <v>10</v>
      </c>
      <c r="R913" s="10">
        <f t="shared" si="39"/>
        <v>0.1536603871181095</v>
      </c>
    </row>
    <row r="914" spans="1:18" x14ac:dyDescent="0.3">
      <c r="A914" s="11">
        <v>22</v>
      </c>
      <c r="B914" s="9" t="s">
        <v>66</v>
      </c>
      <c r="C914" s="9" t="s">
        <v>12</v>
      </c>
      <c r="D914" s="12" t="s">
        <v>14</v>
      </c>
      <c r="H914" s="11">
        <v>4911</v>
      </c>
      <c r="I914" s="13">
        <v>40</v>
      </c>
      <c r="J914" s="13">
        <v>7.4249999999999998</v>
      </c>
      <c r="M914" s="8">
        <v>17</v>
      </c>
      <c r="N914" s="11">
        <v>82.656999999999996</v>
      </c>
      <c r="O914" s="13"/>
      <c r="Q914" s="9">
        <v>17</v>
      </c>
      <c r="R914" s="10">
        <f t="shared" ref="R914:R918" si="40">50*N914^-1.26</f>
        <v>0.19195421792537679</v>
      </c>
    </row>
    <row r="915" spans="1:18" x14ac:dyDescent="0.3">
      <c r="A915" s="11">
        <v>22</v>
      </c>
      <c r="B915" s="9" t="s">
        <v>66</v>
      </c>
      <c r="C915" s="9" t="s">
        <v>12</v>
      </c>
      <c r="D915" s="12" t="s">
        <v>14</v>
      </c>
      <c r="H915" s="11">
        <v>4926</v>
      </c>
      <c r="I915" s="13">
        <v>42</v>
      </c>
      <c r="J915" s="13">
        <v>8.5</v>
      </c>
      <c r="M915" s="8">
        <v>17</v>
      </c>
      <c r="N915" s="11">
        <v>85.247</v>
      </c>
      <c r="O915" s="13"/>
      <c r="Q915" s="9">
        <v>17</v>
      </c>
      <c r="R915" s="10">
        <f t="shared" si="40"/>
        <v>0.18463512846351934</v>
      </c>
    </row>
    <row r="916" spans="1:18" x14ac:dyDescent="0.3">
      <c r="A916" s="11">
        <v>22</v>
      </c>
      <c r="B916" s="9" t="s">
        <v>66</v>
      </c>
      <c r="C916" s="9" t="s">
        <v>12</v>
      </c>
      <c r="D916" s="12" t="s">
        <v>14</v>
      </c>
      <c r="H916" s="11">
        <v>4973</v>
      </c>
      <c r="I916" s="13">
        <v>44</v>
      </c>
      <c r="J916" s="13">
        <v>9.5</v>
      </c>
      <c r="M916" s="8">
        <v>17</v>
      </c>
      <c r="N916" s="11">
        <v>97.941000000000003</v>
      </c>
      <c r="O916" s="13"/>
      <c r="Q916" s="9">
        <v>17</v>
      </c>
      <c r="R916" s="10">
        <f t="shared" si="40"/>
        <v>0.1550082065731816</v>
      </c>
    </row>
    <row r="917" spans="1:18" x14ac:dyDescent="0.3">
      <c r="A917" s="11">
        <v>22</v>
      </c>
      <c r="B917" s="9" t="s">
        <v>66</v>
      </c>
      <c r="C917" s="9" t="s">
        <v>12</v>
      </c>
      <c r="D917" s="12" t="s">
        <v>14</v>
      </c>
      <c r="H917" s="11">
        <v>4979</v>
      </c>
      <c r="I917" s="13">
        <v>46</v>
      </c>
      <c r="J917" s="13">
        <v>11.29</v>
      </c>
      <c r="M917" s="8">
        <v>17</v>
      </c>
      <c r="N917" s="11">
        <v>105.42</v>
      </c>
      <c r="O917" s="13"/>
      <c r="Q917" s="9">
        <v>17</v>
      </c>
      <c r="R917" s="10">
        <f t="shared" si="40"/>
        <v>0.14128205698912191</v>
      </c>
    </row>
    <row r="918" spans="1:18" x14ac:dyDescent="0.3">
      <c r="A918" s="11">
        <v>22</v>
      </c>
      <c r="B918" s="9" t="s">
        <v>66</v>
      </c>
      <c r="C918" s="9" t="s">
        <v>12</v>
      </c>
      <c r="D918" s="12" t="s">
        <v>14</v>
      </c>
      <c r="H918" s="11">
        <v>5007</v>
      </c>
      <c r="I918" s="13">
        <v>48</v>
      </c>
      <c r="J918" s="13">
        <v>11.356</v>
      </c>
      <c r="M918" s="8">
        <v>17</v>
      </c>
      <c r="N918" s="11">
        <v>105.471</v>
      </c>
      <c r="O918" s="13"/>
      <c r="Q918" s="9">
        <v>17</v>
      </c>
      <c r="R918" s="10">
        <f t="shared" si="40"/>
        <v>0.14119598390539626</v>
      </c>
    </row>
    <row r="919" spans="1:18" x14ac:dyDescent="0.3">
      <c r="A919" s="11">
        <v>22</v>
      </c>
      <c r="B919" s="9" t="s">
        <v>66</v>
      </c>
      <c r="D919" s="12" t="s">
        <v>78</v>
      </c>
      <c r="H919" s="11">
        <v>4051</v>
      </c>
      <c r="J919" s="13">
        <v>3.419</v>
      </c>
      <c r="M919" s="11"/>
      <c r="N919" s="11">
        <v>28.785</v>
      </c>
      <c r="O919" s="13"/>
      <c r="Q919" s="9">
        <v>9</v>
      </c>
      <c r="R919" s="9"/>
    </row>
    <row r="920" spans="1:18" x14ac:dyDescent="0.3">
      <c r="A920" s="11">
        <v>22</v>
      </c>
      <c r="B920" s="9" t="s">
        <v>66</v>
      </c>
      <c r="D920" s="12" t="s">
        <v>78</v>
      </c>
      <c r="H920" s="11">
        <v>4056</v>
      </c>
      <c r="J920" s="13">
        <v>3.419</v>
      </c>
      <c r="M920" s="11"/>
      <c r="N920" s="11">
        <v>33.921999999999997</v>
      </c>
      <c r="O920" s="13"/>
      <c r="Q920" s="9">
        <v>9</v>
      </c>
      <c r="R920" s="9"/>
    </row>
    <row r="921" spans="1:18" x14ac:dyDescent="0.3">
      <c r="A921" s="11">
        <v>22</v>
      </c>
      <c r="B921" s="9" t="s">
        <v>66</v>
      </c>
      <c r="D921" s="12" t="s">
        <v>78</v>
      </c>
      <c r="H921" s="11">
        <v>4065.0000000000005</v>
      </c>
      <c r="J921" s="13">
        <v>3.42</v>
      </c>
      <c r="M921" s="11"/>
      <c r="N921" s="11">
        <v>38.917000000000002</v>
      </c>
      <c r="O921" s="13"/>
      <c r="Q921" s="9">
        <v>9</v>
      </c>
      <c r="R921" s="9"/>
    </row>
    <row r="922" spans="1:18" x14ac:dyDescent="0.3">
      <c r="A922" s="11">
        <v>22</v>
      </c>
      <c r="B922" s="9" t="s">
        <v>66</v>
      </c>
      <c r="D922" s="12" t="s">
        <v>78</v>
      </c>
      <c r="H922" s="11">
        <v>4070.9999999999995</v>
      </c>
      <c r="J922" s="13">
        <v>3.4449999999999998</v>
      </c>
      <c r="M922" s="11"/>
      <c r="N922" s="11">
        <v>43.209000000000003</v>
      </c>
      <c r="O922" s="13"/>
      <c r="Q922" s="9">
        <v>9</v>
      </c>
      <c r="R922" s="9"/>
    </row>
    <row r="923" spans="1:18" x14ac:dyDescent="0.3">
      <c r="A923" s="11">
        <v>22</v>
      </c>
      <c r="B923" s="9" t="s">
        <v>66</v>
      </c>
      <c r="D923" s="12" t="s">
        <v>78</v>
      </c>
      <c r="H923" s="11">
        <v>4100</v>
      </c>
      <c r="J923" s="13">
        <v>4.2969999999999997</v>
      </c>
      <c r="M923" s="11"/>
      <c r="N923" s="11">
        <v>43.865000000000002</v>
      </c>
      <c r="O923" s="13"/>
      <c r="Q923" s="9">
        <v>9</v>
      </c>
      <c r="R923" s="9"/>
    </row>
    <row r="924" spans="1:18" x14ac:dyDescent="0.3">
      <c r="A924" s="11">
        <v>22</v>
      </c>
      <c r="B924" s="9" t="s">
        <v>66</v>
      </c>
      <c r="C924" s="9" t="s">
        <v>12</v>
      </c>
      <c r="D924" s="12" t="s">
        <v>72</v>
      </c>
      <c r="H924" s="11">
        <v>4627</v>
      </c>
      <c r="J924" s="13">
        <v>4.7910000000000004</v>
      </c>
      <c r="M924" s="8">
        <v>10</v>
      </c>
      <c r="N924" s="11">
        <v>40.923999999999999</v>
      </c>
      <c r="O924" s="13"/>
      <c r="Q924" s="9">
        <v>10</v>
      </c>
      <c r="R924" s="10">
        <f t="shared" ref="R924:R928" si="41">22*(N924^(-1.15))</f>
        <v>0.30806892522048801</v>
      </c>
    </row>
    <row r="925" spans="1:18" x14ac:dyDescent="0.3">
      <c r="A925" s="11">
        <v>22</v>
      </c>
      <c r="B925" s="9" t="s">
        <v>66</v>
      </c>
      <c r="C925" s="9" t="s">
        <v>12</v>
      </c>
      <c r="D925" s="12" t="s">
        <v>72</v>
      </c>
      <c r="H925" s="11">
        <v>4665</v>
      </c>
      <c r="J925" s="13">
        <v>6.0579999999999998</v>
      </c>
      <c r="M925" s="8">
        <v>10</v>
      </c>
      <c r="N925" s="11">
        <v>49.305999999999997</v>
      </c>
      <c r="O925" s="13"/>
      <c r="Q925" s="9">
        <v>10</v>
      </c>
      <c r="R925" s="10">
        <f t="shared" si="41"/>
        <v>0.24864970238050663</v>
      </c>
    </row>
    <row r="926" spans="1:18" x14ac:dyDescent="0.3">
      <c r="A926" s="11">
        <v>22</v>
      </c>
      <c r="B926" s="9" t="s">
        <v>66</v>
      </c>
      <c r="C926" s="9" t="s">
        <v>12</v>
      </c>
      <c r="D926" s="12" t="s">
        <v>72</v>
      </c>
      <c r="H926" s="11">
        <v>4736</v>
      </c>
      <c r="J926" s="13">
        <v>6.3</v>
      </c>
      <c r="M926" s="8">
        <v>10</v>
      </c>
      <c r="N926" s="11">
        <v>54.374000000000002</v>
      </c>
      <c r="O926" s="13"/>
      <c r="Q926" s="9">
        <v>10</v>
      </c>
      <c r="R926" s="10">
        <f t="shared" si="41"/>
        <v>0.22218907734631976</v>
      </c>
    </row>
    <row r="927" spans="1:18" x14ac:dyDescent="0.3">
      <c r="A927" s="11">
        <v>22</v>
      </c>
      <c r="B927" s="9" t="s">
        <v>66</v>
      </c>
      <c r="C927" s="9" t="s">
        <v>12</v>
      </c>
      <c r="D927" s="12" t="s">
        <v>72</v>
      </c>
      <c r="H927" s="11">
        <v>4748</v>
      </c>
      <c r="J927" s="13">
        <v>6.5309999999999997</v>
      </c>
      <c r="M927" s="8">
        <v>10</v>
      </c>
      <c r="N927" s="11">
        <v>58.42</v>
      </c>
      <c r="O927" s="13"/>
      <c r="Q927" s="9">
        <v>10</v>
      </c>
      <c r="R927" s="10">
        <f t="shared" si="41"/>
        <v>0.20458646356335611</v>
      </c>
    </row>
    <row r="928" spans="1:18" x14ac:dyDescent="0.3">
      <c r="A928" s="11">
        <v>22</v>
      </c>
      <c r="B928" s="9" t="s">
        <v>66</v>
      </c>
      <c r="C928" s="9" t="s">
        <v>12</v>
      </c>
      <c r="D928" s="12" t="s">
        <v>72</v>
      </c>
      <c r="H928" s="11">
        <v>4764</v>
      </c>
      <c r="J928" s="13">
        <v>7.806</v>
      </c>
      <c r="M928" s="8">
        <v>10</v>
      </c>
      <c r="N928" s="11">
        <v>72.760000000000005</v>
      </c>
      <c r="O928" s="13"/>
      <c r="Q928" s="9">
        <v>10</v>
      </c>
      <c r="R928" s="10">
        <f t="shared" si="41"/>
        <v>0.15894471313852207</v>
      </c>
    </row>
    <row r="929" spans="1:18" x14ac:dyDescent="0.3">
      <c r="A929" s="11">
        <v>22</v>
      </c>
      <c r="B929" s="9" t="s">
        <v>66</v>
      </c>
      <c r="C929" s="9" t="s">
        <v>12</v>
      </c>
      <c r="D929" s="12" t="s">
        <v>14</v>
      </c>
      <c r="H929" s="11">
        <v>4792</v>
      </c>
      <c r="J929" s="13">
        <v>7.4160000000000004</v>
      </c>
      <c r="M929" s="8">
        <v>17</v>
      </c>
      <c r="N929" s="11">
        <v>76.653999999999996</v>
      </c>
      <c r="O929" s="13"/>
      <c r="Q929" s="9">
        <v>17</v>
      </c>
      <c r="R929" s="10">
        <f t="shared" ref="R929:R933" si="42">50*N929^-1.26</f>
        <v>0.21108439504023349</v>
      </c>
    </row>
    <row r="930" spans="1:18" x14ac:dyDescent="0.3">
      <c r="A930" s="11">
        <v>22</v>
      </c>
      <c r="B930" s="9" t="s">
        <v>66</v>
      </c>
      <c r="C930" s="9" t="s">
        <v>12</v>
      </c>
      <c r="D930" s="12" t="s">
        <v>14</v>
      </c>
      <c r="H930" s="11">
        <v>4811</v>
      </c>
      <c r="J930" s="13">
        <v>8.0429999999999993</v>
      </c>
      <c r="M930" s="8">
        <v>17</v>
      </c>
      <c r="N930" s="11">
        <v>90.35</v>
      </c>
      <c r="O930" s="13"/>
      <c r="Q930" s="9">
        <v>17</v>
      </c>
      <c r="R930" s="10">
        <f t="shared" si="42"/>
        <v>0.17159337909415401</v>
      </c>
    </row>
    <row r="931" spans="1:18" x14ac:dyDescent="0.3">
      <c r="A931" s="11">
        <v>22</v>
      </c>
      <c r="B931" s="9" t="s">
        <v>66</v>
      </c>
      <c r="C931" s="9" t="s">
        <v>12</v>
      </c>
      <c r="D931" s="12" t="s">
        <v>14</v>
      </c>
      <c r="H931" s="11">
        <v>4827</v>
      </c>
      <c r="J931" s="13">
        <v>8.2609999999999992</v>
      </c>
      <c r="M931" s="8">
        <v>17</v>
      </c>
      <c r="N931" s="11">
        <v>93.38</v>
      </c>
      <c r="O931" s="13"/>
      <c r="Q931" s="9">
        <v>17</v>
      </c>
      <c r="R931" s="10">
        <f t="shared" si="42"/>
        <v>0.16460769314650034</v>
      </c>
    </row>
    <row r="932" spans="1:18" x14ac:dyDescent="0.3">
      <c r="A932" s="11">
        <v>22</v>
      </c>
      <c r="B932" s="9" t="s">
        <v>66</v>
      </c>
      <c r="C932" s="9" t="s">
        <v>12</v>
      </c>
      <c r="D932" s="12" t="s">
        <v>14</v>
      </c>
      <c r="H932" s="11">
        <v>4830</v>
      </c>
      <c r="J932" s="13">
        <v>8.6820000000000004</v>
      </c>
      <c r="M932" s="8">
        <v>17</v>
      </c>
      <c r="N932" s="11">
        <v>103.23699999999999</v>
      </c>
      <c r="O932" s="13"/>
      <c r="Q932" s="9">
        <v>17</v>
      </c>
      <c r="R932" s="10">
        <f t="shared" si="42"/>
        <v>0.14505657900493263</v>
      </c>
    </row>
    <row r="933" spans="1:18" x14ac:dyDescent="0.3">
      <c r="A933" s="11">
        <v>22</v>
      </c>
      <c r="B933" s="9" t="s">
        <v>66</v>
      </c>
      <c r="C933" s="9" t="s">
        <v>12</v>
      </c>
      <c r="D933" s="12" t="s">
        <v>14</v>
      </c>
      <c r="H933" s="11">
        <v>4846</v>
      </c>
      <c r="J933" s="13">
        <v>9.593</v>
      </c>
      <c r="M933" s="8">
        <v>17</v>
      </c>
      <c r="N933" s="11">
        <v>111.67</v>
      </c>
      <c r="O933" s="13"/>
      <c r="Q933" s="9">
        <v>17</v>
      </c>
      <c r="R933" s="10">
        <f t="shared" si="42"/>
        <v>0.13139232391546177</v>
      </c>
    </row>
    <row r="934" spans="1:18" x14ac:dyDescent="0.3">
      <c r="A934" s="11">
        <v>22</v>
      </c>
      <c r="B934" s="9" t="s">
        <v>66</v>
      </c>
      <c r="D934" s="12" t="s">
        <v>78</v>
      </c>
      <c r="H934" s="11">
        <v>3956</v>
      </c>
      <c r="J934" s="13">
        <v>3.161</v>
      </c>
      <c r="M934" s="11"/>
      <c r="N934" s="11">
        <v>25.356999999999999</v>
      </c>
      <c r="O934" s="13"/>
      <c r="Q934" s="9">
        <v>9</v>
      </c>
      <c r="R934" s="9"/>
    </row>
    <row r="935" spans="1:18" x14ac:dyDescent="0.3">
      <c r="A935" s="11">
        <v>22</v>
      </c>
      <c r="B935" s="9" t="s">
        <v>66</v>
      </c>
      <c r="D935" s="12" t="s">
        <v>78</v>
      </c>
      <c r="H935" s="11">
        <v>3995</v>
      </c>
      <c r="J935" s="13">
        <v>3.3220000000000001</v>
      </c>
      <c r="M935" s="11"/>
      <c r="N935" s="11">
        <v>32.79</v>
      </c>
      <c r="O935" s="13"/>
      <c r="Q935" s="9">
        <v>9</v>
      </c>
      <c r="R935" s="9"/>
    </row>
    <row r="936" spans="1:18" x14ac:dyDescent="0.3">
      <c r="A936" s="11">
        <v>22</v>
      </c>
      <c r="B936" s="9" t="s">
        <v>66</v>
      </c>
      <c r="D936" s="12" t="s">
        <v>78</v>
      </c>
      <c r="H936" s="11">
        <v>4013</v>
      </c>
      <c r="J936" s="13">
        <v>3.8170000000000002</v>
      </c>
      <c r="M936" s="11"/>
      <c r="N936" s="11">
        <v>33.340000000000003</v>
      </c>
      <c r="O936" s="13"/>
      <c r="Q936" s="9">
        <v>9</v>
      </c>
      <c r="R936" s="9"/>
    </row>
    <row r="937" spans="1:18" x14ac:dyDescent="0.3">
      <c r="A937" s="11">
        <v>22</v>
      </c>
      <c r="B937" s="9" t="s">
        <v>66</v>
      </c>
      <c r="D937" s="12" t="s">
        <v>78</v>
      </c>
      <c r="H937" s="11">
        <v>4019</v>
      </c>
      <c r="J937" s="13">
        <v>4.2119999999999997</v>
      </c>
      <c r="M937" s="11"/>
      <c r="N937" s="11">
        <v>34.131999999999998</v>
      </c>
      <c r="O937" s="13"/>
      <c r="Q937" s="9">
        <v>9</v>
      </c>
      <c r="R937" s="9"/>
    </row>
    <row r="938" spans="1:18" x14ac:dyDescent="0.3">
      <c r="A938" s="11">
        <v>22</v>
      </c>
      <c r="B938" s="9" t="s">
        <v>66</v>
      </c>
      <c r="D938" s="12" t="s">
        <v>78</v>
      </c>
      <c r="H938" s="11">
        <v>4037</v>
      </c>
      <c r="J938" s="13">
        <v>4.54</v>
      </c>
      <c r="M938" s="11"/>
      <c r="N938" s="11">
        <v>44.398000000000003</v>
      </c>
      <c r="O938" s="13"/>
      <c r="Q938" s="9">
        <v>9</v>
      </c>
      <c r="R938" s="9"/>
    </row>
    <row r="939" spans="1:18" x14ac:dyDescent="0.3">
      <c r="A939" s="11">
        <v>22</v>
      </c>
      <c r="B939" s="9" t="s">
        <v>66</v>
      </c>
      <c r="C939" s="9" t="s">
        <v>12</v>
      </c>
      <c r="D939" s="12" t="s">
        <v>72</v>
      </c>
      <c r="H939" s="11">
        <v>4693</v>
      </c>
      <c r="J939" s="13">
        <v>5.359</v>
      </c>
      <c r="M939" s="8">
        <v>10</v>
      </c>
      <c r="N939" s="11">
        <v>54.13</v>
      </c>
      <c r="O939" s="13"/>
      <c r="Q939" s="9">
        <v>10</v>
      </c>
      <c r="R939" s="10">
        <f t="shared" ref="R939:R943" si="43">22*(N939^(-1.15))</f>
        <v>0.22334125369861932</v>
      </c>
    </row>
    <row r="940" spans="1:18" x14ac:dyDescent="0.3">
      <c r="A940" s="11">
        <v>22</v>
      </c>
      <c r="B940" s="9" t="s">
        <v>66</v>
      </c>
      <c r="C940" s="9" t="s">
        <v>12</v>
      </c>
      <c r="D940" s="12" t="s">
        <v>72</v>
      </c>
      <c r="H940" s="11">
        <v>4696</v>
      </c>
      <c r="J940" s="13">
        <v>5.3860000000000001</v>
      </c>
      <c r="M940" s="8">
        <v>10</v>
      </c>
      <c r="N940" s="11">
        <v>60.610999999999997</v>
      </c>
      <c r="O940" s="13"/>
      <c r="Q940" s="9">
        <v>10</v>
      </c>
      <c r="R940" s="10">
        <f t="shared" si="43"/>
        <v>0.19610493102989077</v>
      </c>
    </row>
    <row r="941" spans="1:18" x14ac:dyDescent="0.3">
      <c r="A941" s="11">
        <v>22</v>
      </c>
      <c r="B941" s="9" t="s">
        <v>66</v>
      </c>
      <c r="C941" s="9" t="s">
        <v>12</v>
      </c>
      <c r="D941" s="12" t="s">
        <v>72</v>
      </c>
      <c r="H941" s="11">
        <v>4746</v>
      </c>
      <c r="J941" s="13">
        <v>5.6280000000000001</v>
      </c>
      <c r="M941" s="8">
        <v>10</v>
      </c>
      <c r="N941" s="11">
        <v>65.367999999999995</v>
      </c>
      <c r="O941" s="13"/>
      <c r="Q941" s="9">
        <v>10</v>
      </c>
      <c r="R941" s="10">
        <f t="shared" si="43"/>
        <v>0.17978468922701568</v>
      </c>
    </row>
    <row r="942" spans="1:18" x14ac:dyDescent="0.3">
      <c r="A942" s="11">
        <v>22</v>
      </c>
      <c r="B942" s="9" t="s">
        <v>66</v>
      </c>
      <c r="C942" s="9" t="s">
        <v>12</v>
      </c>
      <c r="D942" s="12" t="s">
        <v>72</v>
      </c>
      <c r="H942" s="11">
        <v>4795</v>
      </c>
      <c r="J942" s="13">
        <v>8.532</v>
      </c>
      <c r="K942" s="13"/>
      <c r="L942" s="13"/>
      <c r="M942" s="8">
        <v>10</v>
      </c>
      <c r="N942" s="13">
        <v>69.613</v>
      </c>
      <c r="O942" s="13"/>
      <c r="Q942" s="9">
        <v>10</v>
      </c>
      <c r="R942" s="10">
        <f t="shared" si="43"/>
        <v>0.1672356174693081</v>
      </c>
    </row>
    <row r="943" spans="1:18" x14ac:dyDescent="0.3">
      <c r="A943" s="11">
        <v>22</v>
      </c>
      <c r="B943" s="9" t="s">
        <v>66</v>
      </c>
      <c r="C943" s="9" t="s">
        <v>12</v>
      </c>
      <c r="D943" s="12" t="s">
        <v>72</v>
      </c>
      <c r="H943" s="11">
        <v>4982</v>
      </c>
      <c r="J943" s="13">
        <v>8.5429999999999993</v>
      </c>
      <c r="K943" s="13"/>
      <c r="L943" s="13"/>
      <c r="M943" s="8">
        <v>10</v>
      </c>
      <c r="N943" s="13">
        <v>75.41</v>
      </c>
      <c r="O943" s="13"/>
      <c r="Q943" s="9">
        <v>10</v>
      </c>
      <c r="R943" s="10">
        <f t="shared" si="43"/>
        <v>0.15253847454014735</v>
      </c>
    </row>
    <row r="944" spans="1:18" x14ac:dyDescent="0.3">
      <c r="A944" s="11">
        <v>22</v>
      </c>
      <c r="B944" s="9" t="s">
        <v>66</v>
      </c>
      <c r="C944" s="9" t="s">
        <v>12</v>
      </c>
      <c r="D944" s="12" t="s">
        <v>14</v>
      </c>
      <c r="H944" s="11">
        <v>4627</v>
      </c>
      <c r="J944" s="13">
        <v>8.6940000000000008</v>
      </c>
      <c r="K944" s="13"/>
      <c r="L944" s="13"/>
      <c r="M944" s="8">
        <v>17</v>
      </c>
      <c r="N944" s="13">
        <v>71.552999999999997</v>
      </c>
      <c r="O944" s="13"/>
      <c r="Q944" s="9">
        <v>17</v>
      </c>
      <c r="R944" s="10">
        <f t="shared" ref="R944:R948" si="44">50*N944^-1.26</f>
        <v>0.2302178093011594</v>
      </c>
    </row>
    <row r="945" spans="1:18" x14ac:dyDescent="0.3">
      <c r="A945" s="11">
        <v>22</v>
      </c>
      <c r="B945" s="9" t="s">
        <v>66</v>
      </c>
      <c r="C945" s="9" t="s">
        <v>12</v>
      </c>
      <c r="D945" s="12" t="s">
        <v>14</v>
      </c>
      <c r="H945" s="11">
        <v>4716</v>
      </c>
      <c r="J945" s="13">
        <v>8.99</v>
      </c>
      <c r="K945" s="13"/>
      <c r="L945" s="13"/>
      <c r="M945" s="8">
        <v>17</v>
      </c>
      <c r="N945" s="13">
        <v>89.498000000000005</v>
      </c>
      <c r="O945" s="13"/>
      <c r="Q945" s="9">
        <v>17</v>
      </c>
      <c r="R945" s="10">
        <f t="shared" si="44"/>
        <v>0.17365416662641794</v>
      </c>
    </row>
    <row r="946" spans="1:18" x14ac:dyDescent="0.3">
      <c r="A946" s="11">
        <v>22</v>
      </c>
      <c r="B946" s="9" t="s">
        <v>66</v>
      </c>
      <c r="C946" s="9" t="s">
        <v>12</v>
      </c>
      <c r="D946" s="12" t="s">
        <v>14</v>
      </c>
      <c r="H946" s="11">
        <v>4721</v>
      </c>
      <c r="J946" s="13">
        <v>9.3439999999999994</v>
      </c>
      <c r="K946" s="13"/>
      <c r="L946" s="13"/>
      <c r="M946" s="8">
        <v>17</v>
      </c>
      <c r="N946" s="13">
        <v>98.364000000000004</v>
      </c>
      <c r="O946" s="13"/>
      <c r="Q946" s="9">
        <v>17</v>
      </c>
      <c r="R946" s="10">
        <f t="shared" si="44"/>
        <v>0.15416877305524451</v>
      </c>
    </row>
    <row r="947" spans="1:18" x14ac:dyDescent="0.3">
      <c r="A947" s="11">
        <v>22</v>
      </c>
      <c r="B947" s="9" t="s">
        <v>66</v>
      </c>
      <c r="C947" s="9" t="s">
        <v>12</v>
      </c>
      <c r="D947" s="12" t="s">
        <v>14</v>
      </c>
      <c r="H947" s="11">
        <v>4726</v>
      </c>
      <c r="J947" s="13">
        <v>9.6560000000000006</v>
      </c>
      <c r="K947" s="13"/>
      <c r="L947" s="13"/>
      <c r="M947" s="8">
        <v>17</v>
      </c>
      <c r="N947" s="13">
        <v>103.239</v>
      </c>
      <c r="O947" s="13"/>
      <c r="Q947" s="9">
        <v>17</v>
      </c>
      <c r="R947" s="10">
        <f t="shared" si="44"/>
        <v>0.14505303827266575</v>
      </c>
    </row>
    <row r="948" spans="1:18" x14ac:dyDescent="0.3">
      <c r="A948" s="11">
        <v>22</v>
      </c>
      <c r="B948" s="9" t="s">
        <v>66</v>
      </c>
      <c r="C948" s="9" t="s">
        <v>12</v>
      </c>
      <c r="D948" s="12" t="s">
        <v>14</v>
      </c>
      <c r="H948" s="11">
        <v>4746</v>
      </c>
      <c r="J948" s="13">
        <v>9.7439999999999998</v>
      </c>
      <c r="K948" s="13"/>
      <c r="L948" s="13"/>
      <c r="M948" s="8">
        <v>17</v>
      </c>
      <c r="N948" s="13">
        <v>120.881</v>
      </c>
      <c r="O948" s="13"/>
      <c r="Q948" s="9">
        <v>17</v>
      </c>
      <c r="R948" s="10">
        <f t="shared" si="44"/>
        <v>0.11890465818433092</v>
      </c>
    </row>
    <row r="949" spans="1:18" x14ac:dyDescent="0.3">
      <c r="A949" s="11">
        <v>22</v>
      </c>
      <c r="B949" s="9" t="s">
        <v>66</v>
      </c>
      <c r="D949" s="12" t="s">
        <v>78</v>
      </c>
      <c r="J949" s="13">
        <v>2.8050000000000002</v>
      </c>
      <c r="K949" s="13"/>
      <c r="L949" s="13"/>
      <c r="M949" s="13"/>
      <c r="N949" s="13">
        <v>38.165999999999997</v>
      </c>
      <c r="O949" s="13"/>
      <c r="Q949" s="9">
        <v>9</v>
      </c>
      <c r="R949" s="9"/>
    </row>
    <row r="950" spans="1:18" x14ac:dyDescent="0.3">
      <c r="A950" s="11">
        <v>22</v>
      </c>
      <c r="B950" s="9" t="s">
        <v>66</v>
      </c>
      <c r="D950" s="12" t="s">
        <v>78</v>
      </c>
      <c r="J950" s="13">
        <v>3.1739999999999999</v>
      </c>
      <c r="K950" s="13"/>
      <c r="L950" s="13"/>
      <c r="M950" s="13"/>
      <c r="N950" s="13">
        <v>39.127000000000002</v>
      </c>
      <c r="O950" s="13"/>
      <c r="Q950" s="9">
        <v>9</v>
      </c>
      <c r="R950" s="9"/>
    </row>
    <row r="951" spans="1:18" x14ac:dyDescent="0.3">
      <c r="A951" s="11">
        <v>22</v>
      </c>
      <c r="B951" s="9" t="s">
        <v>66</v>
      </c>
      <c r="D951" s="12" t="s">
        <v>78</v>
      </c>
      <c r="J951" s="13">
        <v>3.258</v>
      </c>
      <c r="K951" s="13"/>
      <c r="L951" s="13"/>
      <c r="M951" s="13"/>
      <c r="N951" s="13">
        <v>41.517000000000003</v>
      </c>
      <c r="O951" s="13"/>
      <c r="Q951" s="9">
        <v>9</v>
      </c>
      <c r="R951" s="9"/>
    </row>
    <row r="952" spans="1:18" x14ac:dyDescent="0.3">
      <c r="A952" s="11">
        <v>22</v>
      </c>
      <c r="B952" s="9" t="s">
        <v>66</v>
      </c>
      <c r="D952" s="12" t="s">
        <v>78</v>
      </c>
      <c r="J952" s="13">
        <v>3.7029999999999998</v>
      </c>
      <c r="K952" s="13"/>
      <c r="L952" s="13"/>
      <c r="M952" s="13"/>
      <c r="N952" s="13">
        <v>43.634</v>
      </c>
      <c r="O952" s="13"/>
      <c r="Q952" s="9">
        <v>9</v>
      </c>
      <c r="R952" s="9"/>
    </row>
    <row r="953" spans="1:18" x14ac:dyDescent="0.3">
      <c r="A953" s="11">
        <v>22</v>
      </c>
      <c r="B953" s="9" t="s">
        <v>66</v>
      </c>
      <c r="D953" s="12" t="s">
        <v>78</v>
      </c>
      <c r="J953" s="13">
        <v>5.3170000000000002</v>
      </c>
      <c r="K953" s="13"/>
      <c r="L953" s="13"/>
      <c r="M953" s="13"/>
      <c r="N953" s="13">
        <v>44.658999999999999</v>
      </c>
      <c r="O953" s="13"/>
      <c r="Q953" s="9">
        <v>9</v>
      </c>
      <c r="R953" s="9"/>
    </row>
    <row r="954" spans="1:18" x14ac:dyDescent="0.3">
      <c r="A954" s="11">
        <v>22</v>
      </c>
      <c r="B954" s="9" t="s">
        <v>66</v>
      </c>
      <c r="C954" s="9" t="s">
        <v>12</v>
      </c>
      <c r="D954" s="12" t="s">
        <v>72</v>
      </c>
      <c r="J954" s="13">
        <v>5.2249999999999996</v>
      </c>
      <c r="K954" s="13"/>
      <c r="L954" s="13"/>
      <c r="M954" s="8">
        <v>10</v>
      </c>
      <c r="N954" s="13">
        <v>40.948999999999998</v>
      </c>
      <c r="O954" s="13"/>
      <c r="Q954" s="9">
        <v>10</v>
      </c>
      <c r="R954" s="10">
        <f t="shared" ref="R954:R958" si="45">22*(N954^(-1.15))</f>
        <v>0.30785264213712676</v>
      </c>
    </row>
    <row r="955" spans="1:18" x14ac:dyDescent="0.3">
      <c r="A955" s="11">
        <v>22</v>
      </c>
      <c r="B955" s="9" t="s">
        <v>66</v>
      </c>
      <c r="C955" s="9" t="s">
        <v>12</v>
      </c>
      <c r="D955" s="12" t="s">
        <v>72</v>
      </c>
      <c r="J955" s="13">
        <v>5.3659999999999997</v>
      </c>
      <c r="K955" s="13"/>
      <c r="L955" s="13"/>
      <c r="M955" s="8">
        <v>10</v>
      </c>
      <c r="N955" s="13">
        <v>50.348999999999997</v>
      </c>
      <c r="O955" s="13"/>
      <c r="Q955" s="9">
        <v>10</v>
      </c>
      <c r="R955" s="10">
        <f t="shared" si="45"/>
        <v>0.24273544841739975</v>
      </c>
    </row>
    <row r="956" spans="1:18" x14ac:dyDescent="0.3">
      <c r="A956" s="11">
        <v>22</v>
      </c>
      <c r="B956" s="9" t="s">
        <v>66</v>
      </c>
      <c r="C956" s="9" t="s">
        <v>12</v>
      </c>
      <c r="D956" s="12" t="s">
        <v>72</v>
      </c>
      <c r="J956" s="13">
        <v>7.1029999999999998</v>
      </c>
      <c r="K956" s="13"/>
      <c r="L956" s="13"/>
      <c r="M956" s="8">
        <v>10</v>
      </c>
      <c r="N956" s="13">
        <v>55.036000000000001</v>
      </c>
      <c r="O956" s="13"/>
      <c r="Q956" s="9">
        <v>10</v>
      </c>
      <c r="R956" s="10">
        <f t="shared" si="45"/>
        <v>0.21911837048407362</v>
      </c>
    </row>
    <row r="957" spans="1:18" x14ac:dyDescent="0.3">
      <c r="A957" s="11">
        <v>22</v>
      </c>
      <c r="B957" s="9" t="s">
        <v>66</v>
      </c>
      <c r="C957" s="9" t="s">
        <v>12</v>
      </c>
      <c r="D957" s="12" t="s">
        <v>72</v>
      </c>
      <c r="J957" s="13">
        <v>7.74</v>
      </c>
      <c r="K957" s="13"/>
      <c r="L957" s="13"/>
      <c r="M957" s="8">
        <v>10</v>
      </c>
      <c r="N957" s="13">
        <v>55.061999999999998</v>
      </c>
      <c r="O957" s="13"/>
      <c r="Q957" s="9">
        <v>10</v>
      </c>
      <c r="R957" s="10">
        <f t="shared" si="45"/>
        <v>0.21899938811469744</v>
      </c>
    </row>
    <row r="958" spans="1:18" x14ac:dyDescent="0.3">
      <c r="A958" s="11">
        <v>22</v>
      </c>
      <c r="B958" s="9" t="s">
        <v>66</v>
      </c>
      <c r="C958" s="9" t="s">
        <v>12</v>
      </c>
      <c r="D958" s="12" t="s">
        <v>72</v>
      </c>
      <c r="J958" s="13">
        <v>8.2050000000000001</v>
      </c>
      <c r="K958" s="13"/>
      <c r="L958" s="13"/>
      <c r="M958" s="8">
        <v>10</v>
      </c>
      <c r="N958" s="13">
        <v>57.481000000000002</v>
      </c>
      <c r="O958" s="13"/>
      <c r="Q958" s="9">
        <v>10</v>
      </c>
      <c r="R958" s="10">
        <f t="shared" si="45"/>
        <v>0.20843455460157712</v>
      </c>
    </row>
    <row r="959" spans="1:18" x14ac:dyDescent="0.3">
      <c r="A959" s="11">
        <v>22</v>
      </c>
      <c r="B959" s="9" t="s">
        <v>66</v>
      </c>
      <c r="C959" s="9" t="s">
        <v>12</v>
      </c>
      <c r="D959" s="12" t="s">
        <v>14</v>
      </c>
      <c r="J959" s="13">
        <v>8.9169999999999998</v>
      </c>
      <c r="K959" s="13"/>
      <c r="L959" s="13"/>
      <c r="M959" s="8">
        <v>17</v>
      </c>
      <c r="N959" s="13">
        <v>88.293000000000006</v>
      </c>
      <c r="O959" s="13"/>
      <c r="Q959" s="9">
        <v>17</v>
      </c>
      <c r="R959" s="10">
        <f t="shared" ref="R959:R963" si="46">50*N959^-1.26</f>
        <v>0.17664563074450385</v>
      </c>
    </row>
    <row r="960" spans="1:18" x14ac:dyDescent="0.3">
      <c r="A960" s="11">
        <v>22</v>
      </c>
      <c r="B960" s="9" t="s">
        <v>66</v>
      </c>
      <c r="C960" s="9" t="s">
        <v>12</v>
      </c>
      <c r="D960" s="12" t="s">
        <v>14</v>
      </c>
      <c r="J960" s="13">
        <v>9.8170000000000002</v>
      </c>
      <c r="K960" s="13"/>
      <c r="L960" s="13"/>
      <c r="M960" s="8">
        <v>17</v>
      </c>
      <c r="N960" s="13">
        <v>93.411000000000001</v>
      </c>
      <c r="O960" s="13"/>
      <c r="Q960" s="9">
        <v>17</v>
      </c>
      <c r="R960" s="10">
        <f t="shared" si="46"/>
        <v>0.164538865073977</v>
      </c>
    </row>
    <row r="961" spans="1:18" x14ac:dyDescent="0.3">
      <c r="A961" s="11">
        <v>22</v>
      </c>
      <c r="B961" s="9" t="s">
        <v>66</v>
      </c>
      <c r="C961" s="9" t="s">
        <v>12</v>
      </c>
      <c r="D961" s="12" t="s">
        <v>14</v>
      </c>
      <c r="J961" s="13">
        <v>10.272</v>
      </c>
      <c r="K961" s="13"/>
      <c r="L961" s="13"/>
      <c r="M961" s="8">
        <v>17</v>
      </c>
      <c r="N961" s="13">
        <v>103.446</v>
      </c>
      <c r="O961" s="13"/>
      <c r="Q961" s="9">
        <v>17</v>
      </c>
      <c r="R961" s="10">
        <f t="shared" si="46"/>
        <v>0.14468740898845153</v>
      </c>
    </row>
    <row r="962" spans="1:18" x14ac:dyDescent="0.3">
      <c r="A962" s="11">
        <v>22</v>
      </c>
      <c r="B962" s="9" t="s">
        <v>66</v>
      </c>
      <c r="C962" s="9" t="s">
        <v>12</v>
      </c>
      <c r="D962" s="12" t="s">
        <v>14</v>
      </c>
      <c r="J962" s="13">
        <v>10.988</v>
      </c>
      <c r="K962" s="13"/>
      <c r="L962" s="13"/>
      <c r="M962" s="8">
        <v>17</v>
      </c>
      <c r="N962" s="13">
        <v>111.039</v>
      </c>
      <c r="O962" s="13"/>
      <c r="Q962" s="9">
        <v>17</v>
      </c>
      <c r="R962" s="10">
        <f t="shared" si="46"/>
        <v>0.13233381155892102</v>
      </c>
    </row>
    <row r="963" spans="1:18" x14ac:dyDescent="0.3">
      <c r="A963" s="11">
        <v>22</v>
      </c>
      <c r="B963" s="9" t="s">
        <v>66</v>
      </c>
      <c r="C963" s="9" t="s">
        <v>12</v>
      </c>
      <c r="D963" s="12" t="s">
        <v>14</v>
      </c>
      <c r="J963" s="13">
        <v>11.254</v>
      </c>
      <c r="K963" s="13"/>
      <c r="L963" s="13"/>
      <c r="M963" s="8">
        <v>17</v>
      </c>
      <c r="N963" s="13">
        <v>114.732</v>
      </c>
      <c r="O963" s="13"/>
      <c r="Q963" s="9">
        <v>17</v>
      </c>
      <c r="R963" s="10">
        <f t="shared" si="46"/>
        <v>0.12698939478060017</v>
      </c>
    </row>
    <row r="964" spans="1:18" x14ac:dyDescent="0.3">
      <c r="A964" s="11">
        <v>22</v>
      </c>
      <c r="B964" s="9" t="s">
        <v>66</v>
      </c>
      <c r="D964" s="12" t="s">
        <v>78</v>
      </c>
      <c r="J964" s="13">
        <v>4.3449999999999998</v>
      </c>
      <c r="K964" s="13"/>
      <c r="L964" s="13"/>
      <c r="M964" s="13"/>
      <c r="N964" s="13">
        <v>32.808</v>
      </c>
      <c r="O964" s="13"/>
      <c r="Q964" s="9">
        <v>9</v>
      </c>
      <c r="R964" s="9"/>
    </row>
    <row r="965" spans="1:18" x14ac:dyDescent="0.3">
      <c r="A965" s="11">
        <v>22</v>
      </c>
      <c r="B965" s="9" t="s">
        <v>66</v>
      </c>
      <c r="D965" s="12" t="s">
        <v>78</v>
      </c>
      <c r="J965" s="11">
        <v>4.4240000000000004</v>
      </c>
      <c r="M965" s="11"/>
      <c r="N965" s="11">
        <v>37.216000000000001</v>
      </c>
      <c r="O965" s="13"/>
      <c r="Q965" s="9">
        <v>9</v>
      </c>
      <c r="R965" s="9"/>
    </row>
    <row r="966" spans="1:18" x14ac:dyDescent="0.3">
      <c r="A966" s="11">
        <v>22</v>
      </c>
      <c r="B966" s="9" t="s">
        <v>66</v>
      </c>
      <c r="D966" s="12" t="s">
        <v>78</v>
      </c>
      <c r="J966" s="11">
        <v>4.7009999999999996</v>
      </c>
      <c r="M966" s="11"/>
      <c r="N966" s="11">
        <v>38.790999999999997</v>
      </c>
      <c r="O966" s="13"/>
      <c r="Q966" s="9">
        <v>9</v>
      </c>
      <c r="R966" s="9"/>
    </row>
    <row r="967" spans="1:18" x14ac:dyDescent="0.3">
      <c r="A967" s="11">
        <v>22</v>
      </c>
      <c r="B967" s="9" t="s">
        <v>66</v>
      </c>
      <c r="D967" s="12" t="s">
        <v>78</v>
      </c>
      <c r="J967" s="11">
        <v>5.1130000000000004</v>
      </c>
      <c r="M967" s="11"/>
      <c r="N967" s="11">
        <v>40.350999999999999</v>
      </c>
      <c r="O967" s="13"/>
      <c r="Q967" s="9">
        <v>9</v>
      </c>
      <c r="R967" s="9"/>
    </row>
    <row r="968" spans="1:18" x14ac:dyDescent="0.3">
      <c r="A968" s="11">
        <v>22</v>
      </c>
      <c r="B968" s="9" t="s">
        <v>66</v>
      </c>
      <c r="D968" s="12" t="s">
        <v>78</v>
      </c>
      <c r="J968" s="11">
        <v>5.4359999999999999</v>
      </c>
      <c r="M968" s="11"/>
      <c r="N968" s="11">
        <v>45.610999999999997</v>
      </c>
      <c r="O968" s="13"/>
      <c r="Q968" s="9">
        <v>9</v>
      </c>
      <c r="R968" s="9"/>
    </row>
    <row r="969" spans="1:18" x14ac:dyDescent="0.3">
      <c r="A969" s="11">
        <v>22</v>
      </c>
      <c r="B969" s="9" t="s">
        <v>66</v>
      </c>
      <c r="C969" s="9" t="s">
        <v>12</v>
      </c>
      <c r="D969" s="12" t="s">
        <v>72</v>
      </c>
      <c r="J969" s="11">
        <v>4.4960000000000004</v>
      </c>
      <c r="M969" s="8">
        <v>10</v>
      </c>
      <c r="N969" s="11">
        <v>47.604999999999997</v>
      </c>
      <c r="O969" s="13"/>
      <c r="Q969" s="9">
        <v>10</v>
      </c>
      <c r="R969" s="10">
        <f t="shared" ref="R969:R973" si="47">22*(N969^(-1.15))</f>
        <v>0.25889414327825311</v>
      </c>
    </row>
    <row r="970" spans="1:18" x14ac:dyDescent="0.3">
      <c r="A970" s="11">
        <v>22</v>
      </c>
      <c r="B970" s="9" t="s">
        <v>66</v>
      </c>
      <c r="C970" s="9" t="s">
        <v>12</v>
      </c>
      <c r="D970" s="12" t="s">
        <v>72</v>
      </c>
      <c r="J970" s="11">
        <v>5.3540000000000001</v>
      </c>
      <c r="M970" s="8">
        <v>10</v>
      </c>
      <c r="N970" s="11">
        <v>55.220999999999997</v>
      </c>
      <c r="O970" s="13"/>
      <c r="Q970" s="9">
        <v>10</v>
      </c>
      <c r="R970" s="10">
        <f t="shared" si="47"/>
        <v>0.21827438524397066</v>
      </c>
    </row>
    <row r="971" spans="1:18" x14ac:dyDescent="0.3">
      <c r="A971" s="11">
        <v>22</v>
      </c>
      <c r="B971" s="9" t="s">
        <v>66</v>
      </c>
      <c r="C971" s="9" t="s">
        <v>12</v>
      </c>
      <c r="D971" s="12" t="s">
        <v>72</v>
      </c>
      <c r="J971" s="11">
        <v>5.532</v>
      </c>
      <c r="M971" s="8">
        <v>10</v>
      </c>
      <c r="N971" s="11">
        <v>85.709000000000003</v>
      </c>
      <c r="O971" s="13"/>
      <c r="Q971" s="9">
        <v>10</v>
      </c>
      <c r="R971" s="10">
        <f t="shared" si="47"/>
        <v>0.13165649487157874</v>
      </c>
    </row>
    <row r="972" spans="1:18" x14ac:dyDescent="0.3">
      <c r="A972" s="11">
        <v>22</v>
      </c>
      <c r="B972" s="9" t="s">
        <v>66</v>
      </c>
      <c r="C972" s="9" t="s">
        <v>12</v>
      </c>
      <c r="D972" s="12" t="s">
        <v>72</v>
      </c>
      <c r="J972" s="11">
        <v>6.0170000000000003</v>
      </c>
      <c r="M972" s="8">
        <v>10</v>
      </c>
      <c r="N972" s="11">
        <v>89.637</v>
      </c>
      <c r="O972" s="13"/>
      <c r="Q972" s="9">
        <v>10</v>
      </c>
      <c r="R972" s="10">
        <f t="shared" si="47"/>
        <v>0.12504383101934025</v>
      </c>
    </row>
    <row r="973" spans="1:18" x14ac:dyDescent="0.3">
      <c r="A973" s="11">
        <v>22</v>
      </c>
      <c r="B973" s="9" t="s">
        <v>66</v>
      </c>
      <c r="C973" s="9" t="s">
        <v>12</v>
      </c>
      <c r="D973" s="12" t="s">
        <v>72</v>
      </c>
      <c r="J973" s="11">
        <v>6.0209999999999999</v>
      </c>
      <c r="M973" s="8">
        <v>10</v>
      </c>
      <c r="N973" s="11">
        <v>91.262</v>
      </c>
      <c r="O973" s="13"/>
      <c r="Q973" s="9">
        <v>10</v>
      </c>
      <c r="R973" s="10">
        <f t="shared" si="47"/>
        <v>0.1224867753799371</v>
      </c>
    </row>
    <row r="974" spans="1:18" x14ac:dyDescent="0.3">
      <c r="A974" s="11">
        <v>22</v>
      </c>
      <c r="B974" s="9" t="s">
        <v>66</v>
      </c>
      <c r="C974" s="9" t="s">
        <v>12</v>
      </c>
      <c r="D974" s="12" t="s">
        <v>14</v>
      </c>
      <c r="J974" s="11">
        <v>5.9249999999999998</v>
      </c>
      <c r="M974" s="8">
        <v>17</v>
      </c>
      <c r="N974" s="11">
        <v>84.012</v>
      </c>
      <c r="O974" s="13"/>
      <c r="Q974" s="9">
        <v>17</v>
      </c>
      <c r="R974" s="10">
        <f t="shared" ref="R974:R978" si="48">50*N974^-1.26</f>
        <v>0.18806151762675891</v>
      </c>
    </row>
    <row r="975" spans="1:18" x14ac:dyDescent="0.3">
      <c r="A975" s="11">
        <v>22</v>
      </c>
      <c r="B975" s="9" t="s">
        <v>66</v>
      </c>
      <c r="C975" s="9" t="s">
        <v>12</v>
      </c>
      <c r="D975" s="12" t="s">
        <v>14</v>
      </c>
      <c r="J975" s="11">
        <v>11.44</v>
      </c>
      <c r="M975" s="8">
        <v>17</v>
      </c>
      <c r="N975" s="11">
        <v>92.528000000000006</v>
      </c>
      <c r="O975" s="13"/>
      <c r="Q975" s="9">
        <v>17</v>
      </c>
      <c r="R975" s="10">
        <f t="shared" si="48"/>
        <v>0.1665197705854744</v>
      </c>
    </row>
    <row r="976" spans="1:18" x14ac:dyDescent="0.3">
      <c r="A976" s="11">
        <v>22</v>
      </c>
      <c r="B976" s="9" t="s">
        <v>66</v>
      </c>
      <c r="C976" s="9" t="s">
        <v>12</v>
      </c>
      <c r="D976" s="12" t="s">
        <v>14</v>
      </c>
      <c r="J976" s="11">
        <v>11.878</v>
      </c>
      <c r="M976" s="8">
        <v>17</v>
      </c>
      <c r="N976" s="11">
        <v>96.703000000000003</v>
      </c>
      <c r="O976" s="13"/>
      <c r="Q976" s="9">
        <v>17</v>
      </c>
      <c r="R976" s="10">
        <f t="shared" si="48"/>
        <v>0.15751273433989849</v>
      </c>
    </row>
    <row r="977" spans="1:18" x14ac:dyDescent="0.3">
      <c r="A977" s="11">
        <v>22</v>
      </c>
      <c r="B977" s="9" t="s">
        <v>66</v>
      </c>
      <c r="C977" s="9" t="s">
        <v>12</v>
      </c>
      <c r="D977" s="12" t="s">
        <v>14</v>
      </c>
      <c r="J977" s="11">
        <v>11.932</v>
      </c>
      <c r="M977" s="8">
        <v>17</v>
      </c>
      <c r="N977" s="11">
        <v>99.894000000000005</v>
      </c>
      <c r="O977" s="13"/>
      <c r="Q977" s="9">
        <v>17</v>
      </c>
      <c r="R977" s="10">
        <f t="shared" si="48"/>
        <v>0.15119950023772408</v>
      </c>
    </row>
    <row r="978" spans="1:18" x14ac:dyDescent="0.3">
      <c r="A978" s="11">
        <v>22</v>
      </c>
      <c r="B978" s="9" t="s">
        <v>66</v>
      </c>
      <c r="C978" s="9" t="s">
        <v>12</v>
      </c>
      <c r="D978" s="12" t="s">
        <v>14</v>
      </c>
      <c r="J978" s="11">
        <v>13.35</v>
      </c>
      <c r="M978" s="8">
        <v>17</v>
      </c>
      <c r="N978" s="11">
        <v>146.834</v>
      </c>
      <c r="O978" s="13"/>
      <c r="Q978" s="9">
        <v>17</v>
      </c>
      <c r="R978" s="10">
        <f t="shared" si="48"/>
        <v>9.3061157653376719E-2</v>
      </c>
    </row>
    <row r="979" spans="1:18" x14ac:dyDescent="0.3">
      <c r="A979" s="11">
        <v>23</v>
      </c>
      <c r="B979" s="9" t="s">
        <v>11</v>
      </c>
      <c r="C979" s="9" t="s">
        <v>12</v>
      </c>
      <c r="D979" s="12" t="s">
        <v>76</v>
      </c>
      <c r="G979" s="11">
        <v>3.35</v>
      </c>
      <c r="H979" s="11">
        <v>5660</v>
      </c>
      <c r="I979" s="11">
        <v>27.42</v>
      </c>
      <c r="J979" s="11">
        <v>3</v>
      </c>
      <c r="M979" s="8">
        <v>10</v>
      </c>
      <c r="N979" s="11">
        <v>63.68</v>
      </c>
      <c r="O979" s="13">
        <v>11.45</v>
      </c>
      <c r="Q979" s="9">
        <v>10</v>
      </c>
      <c r="R979" s="9"/>
    </row>
    <row r="980" spans="1:18" x14ac:dyDescent="0.3">
      <c r="A980" s="11">
        <v>23</v>
      </c>
      <c r="B980" s="9" t="s">
        <v>11</v>
      </c>
      <c r="C980" s="9" t="s">
        <v>12</v>
      </c>
      <c r="D980" s="12" t="s">
        <v>76</v>
      </c>
      <c r="G980" s="11">
        <v>9.35</v>
      </c>
      <c r="H980" s="11">
        <v>5380</v>
      </c>
      <c r="I980" s="11">
        <v>27.38</v>
      </c>
      <c r="J980" s="11">
        <v>2.86</v>
      </c>
      <c r="M980" s="8">
        <v>10</v>
      </c>
      <c r="N980" s="11">
        <v>47.46</v>
      </c>
      <c r="O980" s="13">
        <v>8.0299999999999994</v>
      </c>
      <c r="Q980" s="9">
        <v>10</v>
      </c>
      <c r="R980" s="9"/>
    </row>
    <row r="981" spans="1:18" x14ac:dyDescent="0.3">
      <c r="A981" s="11">
        <v>23</v>
      </c>
      <c r="B981" s="9" t="s">
        <v>11</v>
      </c>
      <c r="C981" s="9" t="s">
        <v>12</v>
      </c>
      <c r="D981" s="12" t="s">
        <v>76</v>
      </c>
      <c r="G981" s="11">
        <v>8.14</v>
      </c>
      <c r="H981" s="11">
        <v>5090</v>
      </c>
      <c r="I981" s="11">
        <v>30.13</v>
      </c>
      <c r="J981" s="11">
        <v>3.63</v>
      </c>
      <c r="M981" s="8">
        <v>10</v>
      </c>
      <c r="N981" s="11">
        <v>37.89</v>
      </c>
      <c r="O981" s="13">
        <v>6.15</v>
      </c>
      <c r="Q981" s="9">
        <v>10</v>
      </c>
      <c r="R981" s="9"/>
    </row>
    <row r="982" spans="1:18" x14ac:dyDescent="0.3">
      <c r="A982" s="11">
        <v>23</v>
      </c>
      <c r="B982" s="9" t="s">
        <v>11</v>
      </c>
      <c r="C982" s="9" t="s">
        <v>12</v>
      </c>
      <c r="D982" s="12" t="s">
        <v>76</v>
      </c>
      <c r="G982" s="11">
        <v>2.2400000000000002</v>
      </c>
      <c r="H982" s="11">
        <v>5810</v>
      </c>
      <c r="I982" s="11">
        <v>25.75</v>
      </c>
      <c r="J982" s="11">
        <v>3.1</v>
      </c>
      <c r="M982" s="8">
        <v>10</v>
      </c>
      <c r="N982" s="11">
        <v>56.08</v>
      </c>
      <c r="O982" s="13">
        <v>9.35</v>
      </c>
      <c r="Q982" s="9">
        <v>10</v>
      </c>
      <c r="R982" s="9"/>
    </row>
    <row r="983" spans="1:18" x14ac:dyDescent="0.3">
      <c r="A983" s="11">
        <v>23</v>
      </c>
      <c r="B983" s="9" t="s">
        <v>11</v>
      </c>
      <c r="C983" s="9" t="s">
        <v>12</v>
      </c>
      <c r="D983" s="12" t="s">
        <v>76</v>
      </c>
      <c r="G983" s="11">
        <v>9.76</v>
      </c>
      <c r="H983" s="11">
        <v>5350</v>
      </c>
      <c r="I983" s="11">
        <v>27.38</v>
      </c>
      <c r="J983" s="11">
        <v>3.39</v>
      </c>
      <c r="M983" s="8">
        <v>10</v>
      </c>
      <c r="N983" s="11">
        <v>43.46</v>
      </c>
      <c r="O983" s="13">
        <v>5.89</v>
      </c>
      <c r="Q983" s="9">
        <v>10</v>
      </c>
      <c r="R983" s="9"/>
    </row>
    <row r="984" spans="1:18" x14ac:dyDescent="0.3">
      <c r="A984" s="11">
        <v>23</v>
      </c>
      <c r="B984" s="9" t="s">
        <v>11</v>
      </c>
      <c r="C984" s="9" t="s">
        <v>12</v>
      </c>
      <c r="D984" s="12" t="s">
        <v>76</v>
      </c>
      <c r="G984" s="11">
        <v>9.64</v>
      </c>
      <c r="H984" s="11">
        <v>4820</v>
      </c>
      <c r="I984" s="11">
        <v>27.63</v>
      </c>
      <c r="J984" s="11">
        <v>2.54</v>
      </c>
      <c r="M984" s="8">
        <v>10</v>
      </c>
      <c r="N984" s="11">
        <v>25.17</v>
      </c>
      <c r="O984" s="13">
        <v>3.85</v>
      </c>
      <c r="Q984" s="9">
        <v>10</v>
      </c>
      <c r="R984" s="9"/>
    </row>
    <row r="985" spans="1:18" x14ac:dyDescent="0.3">
      <c r="A985" s="11">
        <v>23</v>
      </c>
      <c r="B985" s="9" t="s">
        <v>11</v>
      </c>
      <c r="C985" s="9" t="s">
        <v>12</v>
      </c>
      <c r="D985" s="12" t="s">
        <v>76</v>
      </c>
      <c r="G985" s="11">
        <v>4.5</v>
      </c>
      <c r="H985" s="11">
        <v>5590</v>
      </c>
      <c r="I985" s="13">
        <v>26</v>
      </c>
      <c r="J985" s="11">
        <v>3.16</v>
      </c>
      <c r="M985" s="8">
        <v>10</v>
      </c>
      <c r="N985" s="11">
        <v>30.96</v>
      </c>
      <c r="O985" s="13">
        <v>5.33</v>
      </c>
      <c r="Q985" s="9">
        <v>10</v>
      </c>
      <c r="R985" s="9"/>
    </row>
    <row r="986" spans="1:18" x14ac:dyDescent="0.3">
      <c r="A986" s="11">
        <v>23</v>
      </c>
      <c r="B986" s="9" t="s">
        <v>11</v>
      </c>
      <c r="C986" s="9" t="s">
        <v>12</v>
      </c>
      <c r="D986" s="12" t="s">
        <v>76</v>
      </c>
      <c r="G986" s="11">
        <v>8.32</v>
      </c>
      <c r="H986" s="11">
        <v>5250</v>
      </c>
      <c r="I986" s="11">
        <v>29.75</v>
      </c>
      <c r="J986" s="11">
        <v>4.01</v>
      </c>
      <c r="M986" s="8">
        <v>10</v>
      </c>
      <c r="N986" s="11">
        <v>27.08</v>
      </c>
      <c r="O986" s="13">
        <v>3.69</v>
      </c>
      <c r="Q986" s="9">
        <v>10</v>
      </c>
      <c r="R986" s="9"/>
    </row>
    <row r="987" spans="1:18" x14ac:dyDescent="0.3">
      <c r="A987" s="11">
        <v>23</v>
      </c>
      <c r="B987" s="9" t="s">
        <v>11</v>
      </c>
      <c r="C987" s="9" t="s">
        <v>12</v>
      </c>
      <c r="D987" s="12" t="s">
        <v>76</v>
      </c>
      <c r="G987" s="11">
        <v>9.4499999999999993</v>
      </c>
      <c r="H987" s="11">
        <v>5390</v>
      </c>
      <c r="I987" s="11">
        <v>29.13</v>
      </c>
      <c r="J987" s="11">
        <v>3.74</v>
      </c>
      <c r="M987" s="8">
        <v>10</v>
      </c>
      <c r="N987" s="11">
        <v>41.51</v>
      </c>
      <c r="O987" s="13">
        <v>4.2699999999999996</v>
      </c>
      <c r="Q987" s="9">
        <v>10</v>
      </c>
      <c r="R987" s="9"/>
    </row>
    <row r="988" spans="1:18" x14ac:dyDescent="0.3">
      <c r="A988" s="11">
        <v>23</v>
      </c>
      <c r="B988" s="9" t="s">
        <v>11</v>
      </c>
      <c r="C988" s="9" t="s">
        <v>12</v>
      </c>
      <c r="D988" s="12" t="s">
        <v>76</v>
      </c>
      <c r="G988" s="11">
        <v>2.11</v>
      </c>
      <c r="H988" s="11">
        <v>5540</v>
      </c>
      <c r="I988" s="11">
        <v>26.13</v>
      </c>
      <c r="J988" s="11">
        <v>2.73</v>
      </c>
      <c r="M988" s="8">
        <v>10</v>
      </c>
      <c r="N988" s="13">
        <v>28</v>
      </c>
      <c r="O988" s="13">
        <v>5.22</v>
      </c>
      <c r="Q988" s="9">
        <v>10</v>
      </c>
      <c r="R988" s="9"/>
    </row>
    <row r="989" spans="1:18" x14ac:dyDescent="0.3">
      <c r="A989" s="11">
        <v>23</v>
      </c>
      <c r="B989" s="9" t="s">
        <v>11</v>
      </c>
      <c r="C989" s="9" t="s">
        <v>12</v>
      </c>
      <c r="D989" s="12" t="s">
        <v>76</v>
      </c>
      <c r="G989" s="11">
        <v>9.2200000000000006</v>
      </c>
      <c r="H989" s="11">
        <v>5230</v>
      </c>
      <c r="I989" s="11">
        <v>26.88</v>
      </c>
      <c r="J989" s="11">
        <v>3.08</v>
      </c>
      <c r="M989" s="8">
        <v>10</v>
      </c>
      <c r="N989" s="11">
        <v>30.13</v>
      </c>
      <c r="O989" s="13">
        <v>3.18</v>
      </c>
      <c r="Q989" s="9">
        <v>10</v>
      </c>
      <c r="R989" s="9"/>
    </row>
    <row r="990" spans="1:18" x14ac:dyDescent="0.3">
      <c r="A990" s="11">
        <v>23</v>
      </c>
      <c r="B990" s="9" t="s">
        <v>11</v>
      </c>
      <c r="C990" s="9" t="s">
        <v>12</v>
      </c>
      <c r="D990" s="12" t="s">
        <v>76</v>
      </c>
      <c r="G990" s="11">
        <v>7.42</v>
      </c>
      <c r="H990" s="11">
        <v>5400</v>
      </c>
      <c r="I990" s="13">
        <v>28</v>
      </c>
      <c r="J990" s="11">
        <v>3.6</v>
      </c>
      <c r="M990" s="8">
        <v>10</v>
      </c>
      <c r="N990" s="11">
        <v>32.35</v>
      </c>
      <c r="O990" s="13">
        <v>3.67</v>
      </c>
      <c r="Q990" s="9">
        <v>10</v>
      </c>
      <c r="R990" s="9"/>
    </row>
    <row r="991" spans="1:18" x14ac:dyDescent="0.3">
      <c r="A991" s="11">
        <v>23</v>
      </c>
      <c r="B991" s="9" t="s">
        <v>11</v>
      </c>
      <c r="C991" s="9" t="s">
        <v>12</v>
      </c>
      <c r="D991" s="12" t="s">
        <v>76</v>
      </c>
      <c r="G991" s="11">
        <v>3.95</v>
      </c>
      <c r="H991" s="11">
        <v>5730</v>
      </c>
      <c r="I991" s="11">
        <v>26.5</v>
      </c>
      <c r="J991" s="11">
        <v>3.02</v>
      </c>
      <c r="M991" s="8">
        <v>10</v>
      </c>
      <c r="N991" s="11">
        <v>41.12</v>
      </c>
      <c r="O991" s="13">
        <v>5.34</v>
      </c>
      <c r="Q991" s="9">
        <v>10</v>
      </c>
      <c r="R991" s="9"/>
    </row>
    <row r="992" spans="1:18" x14ac:dyDescent="0.3">
      <c r="A992" s="11">
        <v>23</v>
      </c>
      <c r="B992" s="9" t="s">
        <v>11</v>
      </c>
      <c r="C992" s="9" t="s">
        <v>12</v>
      </c>
      <c r="D992" s="12" t="s">
        <v>76</v>
      </c>
      <c r="G992" s="11">
        <v>2.93</v>
      </c>
      <c r="H992" s="11">
        <v>5670</v>
      </c>
      <c r="I992" s="11">
        <v>26.75</v>
      </c>
      <c r="J992" s="11">
        <v>2.2599999999999998</v>
      </c>
      <c r="M992" s="8">
        <v>10</v>
      </c>
      <c r="N992" s="11">
        <v>49.63</v>
      </c>
      <c r="O992" s="13">
        <v>5.17</v>
      </c>
      <c r="Q992" s="9">
        <v>10</v>
      </c>
      <c r="R992" s="9"/>
    </row>
    <row r="993" spans="1:18" x14ac:dyDescent="0.3">
      <c r="A993" s="11">
        <v>23</v>
      </c>
      <c r="B993" s="9" t="s">
        <v>11</v>
      </c>
      <c r="C993" s="9" t="s">
        <v>12</v>
      </c>
      <c r="D993" s="12" t="s">
        <v>76</v>
      </c>
      <c r="G993" s="11">
        <v>6.38</v>
      </c>
      <c r="H993" s="11">
        <v>5100</v>
      </c>
      <c r="I993" s="11">
        <v>29.63</v>
      </c>
      <c r="J993" s="11">
        <v>3.36</v>
      </c>
      <c r="M993" s="8">
        <v>10</v>
      </c>
      <c r="N993" s="11">
        <v>41.55</v>
      </c>
      <c r="O993" s="13">
        <v>5.04</v>
      </c>
      <c r="Q993" s="9">
        <v>10</v>
      </c>
      <c r="R993" s="9"/>
    </row>
    <row r="994" spans="1:18" x14ac:dyDescent="0.3">
      <c r="A994" s="11">
        <v>23</v>
      </c>
      <c r="B994" s="9" t="s">
        <v>11</v>
      </c>
      <c r="C994" s="9" t="s">
        <v>12</v>
      </c>
      <c r="D994" s="12" t="s">
        <v>76</v>
      </c>
      <c r="G994" s="11">
        <v>9.2799999999999994</v>
      </c>
      <c r="H994" s="11">
        <v>5520</v>
      </c>
      <c r="I994" s="11">
        <v>27.5</v>
      </c>
      <c r="J994" s="11">
        <v>3.3</v>
      </c>
      <c r="M994" s="8">
        <v>10</v>
      </c>
      <c r="N994" s="11">
        <v>58.2</v>
      </c>
      <c r="O994" s="13">
        <v>6.19</v>
      </c>
      <c r="Q994" s="9">
        <v>10</v>
      </c>
      <c r="R994" s="9"/>
    </row>
    <row r="995" spans="1:18" x14ac:dyDescent="0.3">
      <c r="A995" s="11">
        <v>23</v>
      </c>
      <c r="B995" s="9" t="s">
        <v>11</v>
      </c>
      <c r="C995" s="9" t="s">
        <v>12</v>
      </c>
      <c r="D995" s="12" t="s">
        <v>76</v>
      </c>
      <c r="G995" s="11">
        <v>3.97</v>
      </c>
      <c r="H995" s="11">
        <v>5490</v>
      </c>
      <c r="I995" s="11">
        <v>27.38</v>
      </c>
      <c r="J995" s="11">
        <v>3.52</v>
      </c>
      <c r="M995" s="8">
        <v>10</v>
      </c>
      <c r="N995" s="11">
        <v>32.92</v>
      </c>
      <c r="O995" s="13">
        <v>5.21</v>
      </c>
      <c r="Q995" s="9">
        <v>10</v>
      </c>
      <c r="R995" s="9"/>
    </row>
    <row r="996" spans="1:18" x14ac:dyDescent="0.3">
      <c r="A996" s="11">
        <v>23</v>
      </c>
      <c r="B996" s="9" t="s">
        <v>11</v>
      </c>
      <c r="C996" s="9" t="s">
        <v>12</v>
      </c>
      <c r="D996" s="12" t="s">
        <v>76</v>
      </c>
      <c r="G996" s="11">
        <v>9.51</v>
      </c>
      <c r="H996" s="11">
        <v>5050</v>
      </c>
      <c r="I996" s="11">
        <v>30.5</v>
      </c>
      <c r="J996" s="11">
        <v>2.63</v>
      </c>
      <c r="M996" s="8">
        <v>10</v>
      </c>
      <c r="N996" s="11">
        <v>25.82</v>
      </c>
      <c r="O996" s="13">
        <v>3.48</v>
      </c>
      <c r="Q996" s="9">
        <v>10</v>
      </c>
      <c r="R996" s="9"/>
    </row>
    <row r="997" spans="1:18" x14ac:dyDescent="0.3">
      <c r="A997" s="11">
        <v>23</v>
      </c>
      <c r="B997" s="9" t="s">
        <v>11</v>
      </c>
      <c r="C997" s="9" t="s">
        <v>12</v>
      </c>
      <c r="D997" s="12" t="s">
        <v>76</v>
      </c>
      <c r="G997" s="11">
        <v>4.8899999999999997</v>
      </c>
      <c r="H997" s="11">
        <v>5420</v>
      </c>
      <c r="I997" s="11">
        <v>26.63</v>
      </c>
      <c r="J997" s="11">
        <v>2.91</v>
      </c>
      <c r="M997" s="8">
        <v>10</v>
      </c>
      <c r="N997" s="11">
        <v>30.06</v>
      </c>
      <c r="O997" s="13">
        <v>5.04</v>
      </c>
      <c r="Q997" s="9">
        <v>10</v>
      </c>
      <c r="R997" s="9"/>
    </row>
    <row r="998" spans="1:18" x14ac:dyDescent="0.3">
      <c r="A998" s="11">
        <v>23</v>
      </c>
      <c r="B998" s="9" t="s">
        <v>11</v>
      </c>
      <c r="C998" s="9" t="s">
        <v>12</v>
      </c>
      <c r="D998" s="12" t="s">
        <v>76</v>
      </c>
      <c r="G998" s="11">
        <v>3.78</v>
      </c>
      <c r="H998" s="11">
        <v>5510</v>
      </c>
      <c r="I998" s="11">
        <v>30.3</v>
      </c>
      <c r="J998" s="11">
        <v>3.06</v>
      </c>
      <c r="M998" s="8">
        <v>10</v>
      </c>
      <c r="N998" s="11">
        <v>35.380000000000003</v>
      </c>
      <c r="O998" s="13">
        <v>6.08</v>
      </c>
      <c r="Q998" s="9">
        <v>10</v>
      </c>
      <c r="R998" s="9"/>
    </row>
    <row r="999" spans="1:18" x14ac:dyDescent="0.3">
      <c r="A999" s="11">
        <v>23</v>
      </c>
      <c r="B999" s="9" t="s">
        <v>11</v>
      </c>
      <c r="C999" s="9" t="s">
        <v>12</v>
      </c>
      <c r="D999" s="12" t="s">
        <v>76</v>
      </c>
      <c r="G999" s="11">
        <v>0.97</v>
      </c>
      <c r="H999" s="11">
        <v>5450</v>
      </c>
      <c r="I999" s="11">
        <v>25.63</v>
      </c>
      <c r="J999" s="11">
        <v>3.89</v>
      </c>
      <c r="M999" s="8">
        <v>10</v>
      </c>
      <c r="N999" s="11">
        <v>39.19</v>
      </c>
      <c r="O999" s="13">
        <v>5.64</v>
      </c>
      <c r="Q999" s="9">
        <v>10</v>
      </c>
      <c r="R999" s="9"/>
    </row>
    <row r="1000" spans="1:18" x14ac:dyDescent="0.3">
      <c r="A1000" s="11">
        <v>23</v>
      </c>
      <c r="B1000" s="9" t="s">
        <v>11</v>
      </c>
      <c r="C1000" s="9" t="s">
        <v>12</v>
      </c>
      <c r="D1000" s="12" t="s">
        <v>76</v>
      </c>
      <c r="G1000" s="11">
        <v>8.98</v>
      </c>
      <c r="H1000" s="11">
        <v>5090</v>
      </c>
      <c r="I1000" s="11">
        <v>27.63</v>
      </c>
      <c r="J1000" s="11">
        <v>3.32</v>
      </c>
      <c r="M1000" s="8">
        <v>10</v>
      </c>
      <c r="N1000" s="11">
        <v>35.630000000000003</v>
      </c>
      <c r="O1000" s="13">
        <v>4.16</v>
      </c>
      <c r="Q1000" s="9">
        <v>10</v>
      </c>
      <c r="R1000" s="9"/>
    </row>
    <row r="1001" spans="1:18" x14ac:dyDescent="0.3">
      <c r="A1001" s="11">
        <v>23</v>
      </c>
      <c r="B1001" s="9" t="s">
        <v>11</v>
      </c>
      <c r="C1001" s="9" t="s">
        <v>12</v>
      </c>
      <c r="D1001" s="12" t="s">
        <v>76</v>
      </c>
      <c r="G1001" s="11">
        <v>7.99</v>
      </c>
      <c r="H1001" s="11">
        <v>5020</v>
      </c>
      <c r="I1001" s="11">
        <v>28.63</v>
      </c>
      <c r="J1001" s="11">
        <v>3.32</v>
      </c>
      <c r="M1001" s="8">
        <v>10</v>
      </c>
      <c r="N1001" s="11">
        <v>22.7</v>
      </c>
      <c r="O1001" s="13">
        <v>3.05</v>
      </c>
      <c r="Q1001" s="9">
        <v>10</v>
      </c>
      <c r="R1001" s="9"/>
    </row>
    <row r="1002" spans="1:18" x14ac:dyDescent="0.3">
      <c r="A1002" s="11">
        <v>23</v>
      </c>
      <c r="B1002" s="9" t="s">
        <v>11</v>
      </c>
      <c r="C1002" s="9" t="s">
        <v>12</v>
      </c>
      <c r="D1002" s="12" t="s">
        <v>76</v>
      </c>
      <c r="G1002" s="11">
        <v>6.66</v>
      </c>
      <c r="H1002" s="11">
        <v>4840</v>
      </c>
      <c r="I1002" s="11">
        <v>29.88</v>
      </c>
      <c r="J1002" s="11">
        <v>2.61</v>
      </c>
      <c r="M1002" s="8">
        <v>10</v>
      </c>
      <c r="N1002" s="11">
        <v>27.99</v>
      </c>
      <c r="O1002" s="13">
        <v>3.67</v>
      </c>
      <c r="Q1002" s="9">
        <v>10</v>
      </c>
      <c r="R1002" s="9"/>
    </row>
    <row r="1003" spans="1:18" x14ac:dyDescent="0.3">
      <c r="A1003" s="11">
        <v>23</v>
      </c>
      <c r="B1003" s="9" t="s">
        <v>11</v>
      </c>
      <c r="C1003" s="9" t="s">
        <v>12</v>
      </c>
      <c r="D1003" s="12" t="s">
        <v>76</v>
      </c>
      <c r="G1003" s="11">
        <v>8.93</v>
      </c>
      <c r="H1003" s="11">
        <v>5400</v>
      </c>
      <c r="I1003" s="11">
        <v>29.25</v>
      </c>
      <c r="J1003" s="11">
        <v>3.26</v>
      </c>
      <c r="M1003" s="8">
        <v>10</v>
      </c>
      <c r="N1003" s="11">
        <v>49.62</v>
      </c>
      <c r="O1003" s="13">
        <v>6.13</v>
      </c>
      <c r="Q1003" s="9">
        <v>10</v>
      </c>
      <c r="R1003" s="9"/>
    </row>
    <row r="1004" spans="1:18" x14ac:dyDescent="0.3">
      <c r="A1004" s="11">
        <v>23</v>
      </c>
      <c r="B1004" s="9" t="s">
        <v>11</v>
      </c>
      <c r="C1004" s="9" t="s">
        <v>12</v>
      </c>
      <c r="D1004" s="12" t="s">
        <v>76</v>
      </c>
      <c r="G1004" s="11">
        <v>3.49</v>
      </c>
      <c r="H1004" s="11">
        <v>5790</v>
      </c>
      <c r="I1004" s="11">
        <v>27.38</v>
      </c>
      <c r="J1004" s="11">
        <v>3.02</v>
      </c>
      <c r="M1004" s="8">
        <v>10</v>
      </c>
      <c r="N1004" s="11">
        <v>56.56</v>
      </c>
      <c r="O1004" s="13">
        <v>7.15</v>
      </c>
      <c r="Q1004" s="9">
        <v>10</v>
      </c>
      <c r="R1004" s="9"/>
    </row>
    <row r="1005" spans="1:18" x14ac:dyDescent="0.3">
      <c r="A1005" s="11">
        <v>23</v>
      </c>
      <c r="B1005" s="9" t="s">
        <v>11</v>
      </c>
      <c r="C1005" s="9" t="s">
        <v>12</v>
      </c>
      <c r="D1005" s="12" t="s">
        <v>76</v>
      </c>
      <c r="G1005" s="11">
        <v>9.1300000000000008</v>
      </c>
      <c r="H1005" s="11">
        <v>5190</v>
      </c>
      <c r="I1005" s="11">
        <v>26.25</v>
      </c>
      <c r="J1005" s="11">
        <v>3.87</v>
      </c>
      <c r="M1005" s="8">
        <v>10</v>
      </c>
      <c r="N1005" s="11">
        <v>28.69</v>
      </c>
      <c r="O1005" s="13">
        <v>3.77</v>
      </c>
      <c r="Q1005" s="9">
        <v>10</v>
      </c>
      <c r="R1005" s="9"/>
    </row>
    <row r="1006" spans="1:18" x14ac:dyDescent="0.3">
      <c r="A1006" s="11">
        <v>23</v>
      </c>
      <c r="B1006" s="9" t="s">
        <v>11</v>
      </c>
      <c r="C1006" s="9" t="s">
        <v>12</v>
      </c>
      <c r="D1006" s="12" t="s">
        <v>76</v>
      </c>
      <c r="G1006" s="11">
        <v>9.2899999999999991</v>
      </c>
      <c r="H1006" s="11">
        <v>5130</v>
      </c>
      <c r="I1006" s="11">
        <v>28.25</v>
      </c>
      <c r="J1006" s="11">
        <v>3.17</v>
      </c>
      <c r="M1006" s="8">
        <v>10</v>
      </c>
      <c r="N1006" s="11">
        <v>29.53</v>
      </c>
      <c r="O1006" s="13">
        <v>3.52</v>
      </c>
      <c r="Q1006" s="9">
        <v>10</v>
      </c>
      <c r="R1006" s="9"/>
    </row>
    <row r="1007" spans="1:18" x14ac:dyDescent="0.3">
      <c r="A1007" s="11">
        <v>23</v>
      </c>
      <c r="B1007" s="9" t="s">
        <v>11</v>
      </c>
      <c r="C1007" s="9" t="s">
        <v>12</v>
      </c>
      <c r="D1007" s="12" t="s">
        <v>76</v>
      </c>
      <c r="G1007" s="11">
        <v>10.27</v>
      </c>
      <c r="H1007" s="11">
        <v>5090</v>
      </c>
      <c r="I1007" s="11">
        <v>28.88</v>
      </c>
      <c r="J1007" s="11">
        <v>2.92</v>
      </c>
      <c r="M1007" s="8">
        <v>10</v>
      </c>
      <c r="N1007" s="11">
        <v>29.91</v>
      </c>
      <c r="O1007" s="13">
        <v>3.41</v>
      </c>
      <c r="Q1007" s="9">
        <v>10</v>
      </c>
      <c r="R1007" s="9"/>
    </row>
    <row r="1008" spans="1:18" x14ac:dyDescent="0.3">
      <c r="A1008" s="11">
        <v>23</v>
      </c>
      <c r="B1008" s="9" t="s">
        <v>11</v>
      </c>
      <c r="C1008" s="9" t="s">
        <v>12</v>
      </c>
      <c r="D1008" s="12" t="s">
        <v>76</v>
      </c>
      <c r="G1008" s="11">
        <v>3.48</v>
      </c>
      <c r="H1008" s="11">
        <v>5670</v>
      </c>
      <c r="I1008" s="11">
        <v>27.63</v>
      </c>
      <c r="J1008" s="11">
        <v>2.98</v>
      </c>
      <c r="M1008" s="8">
        <v>10</v>
      </c>
      <c r="N1008" s="11">
        <v>71.540000000000006</v>
      </c>
      <c r="O1008" s="13">
        <v>8.75</v>
      </c>
      <c r="Q1008" s="9">
        <v>10</v>
      </c>
      <c r="R1008" s="9"/>
    </row>
    <row r="1009" spans="1:18" x14ac:dyDescent="0.3">
      <c r="A1009" s="11">
        <v>24</v>
      </c>
      <c r="B1009" s="9" t="s">
        <v>66</v>
      </c>
      <c r="C1009" s="9" t="s">
        <v>12</v>
      </c>
      <c r="G1009" s="11">
        <v>1.6</v>
      </c>
      <c r="I1009" s="11">
        <v>62.8</v>
      </c>
      <c r="M1009" s="8">
        <v>17</v>
      </c>
      <c r="N1009" s="11">
        <v>145.5</v>
      </c>
      <c r="O1009" s="13"/>
      <c r="Q1009" s="9">
        <v>17</v>
      </c>
      <c r="R1009" s="9"/>
    </row>
    <row r="1010" spans="1:18" x14ac:dyDescent="0.3">
      <c r="A1010" s="11">
        <v>24</v>
      </c>
      <c r="B1010" s="9" t="s">
        <v>66</v>
      </c>
      <c r="C1010" s="9" t="s">
        <v>12</v>
      </c>
      <c r="G1010" s="11">
        <v>0.3</v>
      </c>
      <c r="I1010" s="11">
        <v>60.4</v>
      </c>
      <c r="M1010" s="8">
        <v>17</v>
      </c>
      <c r="N1010" s="11">
        <v>129.9</v>
      </c>
      <c r="O1010" s="13"/>
      <c r="Q1010" s="9">
        <v>17</v>
      </c>
      <c r="R1010" s="9"/>
    </row>
    <row r="1011" spans="1:18" x14ac:dyDescent="0.3">
      <c r="A1011" s="11">
        <v>24</v>
      </c>
      <c r="B1011" s="9" t="s">
        <v>66</v>
      </c>
      <c r="C1011" s="9" t="s">
        <v>12</v>
      </c>
      <c r="G1011" s="11">
        <v>0.7</v>
      </c>
      <c r="I1011" s="11">
        <v>56.8</v>
      </c>
      <c r="M1011" s="8">
        <v>17</v>
      </c>
      <c r="N1011" s="11">
        <v>109.8</v>
      </c>
      <c r="O1011" s="13"/>
      <c r="Q1011" s="9">
        <v>17</v>
      </c>
      <c r="R1011" s="9"/>
    </row>
    <row r="1012" spans="1:18" x14ac:dyDescent="0.3">
      <c r="A1012" s="11">
        <v>24</v>
      </c>
      <c r="B1012" s="9" t="s">
        <v>66</v>
      </c>
      <c r="C1012" s="9" t="s">
        <v>12</v>
      </c>
      <c r="G1012" s="11">
        <v>0.3</v>
      </c>
      <c r="I1012" s="11">
        <v>58.1</v>
      </c>
      <c r="M1012" s="8">
        <v>17</v>
      </c>
      <c r="N1012" s="11">
        <v>119.4</v>
      </c>
      <c r="O1012" s="13"/>
      <c r="Q1012" s="9">
        <v>17</v>
      </c>
      <c r="R1012" s="9"/>
    </row>
    <row r="1013" spans="1:18" x14ac:dyDescent="0.3">
      <c r="A1013" s="11">
        <v>24</v>
      </c>
      <c r="B1013" s="9" t="s">
        <v>66</v>
      </c>
      <c r="C1013" s="9" t="s">
        <v>12</v>
      </c>
      <c r="G1013" s="11">
        <v>0.5</v>
      </c>
      <c r="I1013" s="11">
        <v>60.4</v>
      </c>
      <c r="M1013" s="8">
        <v>17</v>
      </c>
      <c r="N1013" s="11">
        <v>145.9</v>
      </c>
      <c r="O1013" s="13"/>
      <c r="Q1013" s="9">
        <v>17</v>
      </c>
      <c r="R1013" s="9"/>
    </row>
    <row r="1014" spans="1:18" x14ac:dyDescent="0.3">
      <c r="A1014" s="11">
        <v>24</v>
      </c>
      <c r="B1014" s="9" t="s">
        <v>66</v>
      </c>
      <c r="C1014" s="9" t="s">
        <v>12</v>
      </c>
      <c r="G1014" s="11">
        <v>0.4</v>
      </c>
      <c r="I1014" s="11">
        <v>52.5</v>
      </c>
      <c r="M1014" s="8">
        <v>17</v>
      </c>
      <c r="N1014" s="11">
        <v>139.1</v>
      </c>
      <c r="O1014" s="13"/>
      <c r="Q1014" s="9">
        <v>17</v>
      </c>
      <c r="R1014" s="9"/>
    </row>
    <row r="1015" spans="1:18" x14ac:dyDescent="0.3">
      <c r="A1015" s="11">
        <v>24</v>
      </c>
      <c r="B1015" s="9" t="s">
        <v>66</v>
      </c>
      <c r="C1015" s="9" t="s">
        <v>12</v>
      </c>
      <c r="G1015" s="11">
        <v>0.35</v>
      </c>
      <c r="I1015" s="13">
        <v>56</v>
      </c>
      <c r="M1015" s="8">
        <v>17</v>
      </c>
      <c r="N1015" s="11">
        <v>130.9</v>
      </c>
      <c r="O1015" s="13"/>
      <c r="Q1015" s="9">
        <v>17</v>
      </c>
      <c r="R1015" s="9"/>
    </row>
    <row r="1016" spans="1:18" x14ac:dyDescent="0.3">
      <c r="A1016" s="11">
        <v>24</v>
      </c>
      <c r="B1016" s="9" t="s">
        <v>66</v>
      </c>
      <c r="C1016" s="9" t="s">
        <v>12</v>
      </c>
      <c r="G1016" s="11">
        <v>0.21</v>
      </c>
      <c r="I1016" s="11">
        <v>54.7</v>
      </c>
      <c r="M1016" s="8">
        <v>17</v>
      </c>
      <c r="N1016" s="13">
        <v>140</v>
      </c>
      <c r="O1016" s="13"/>
      <c r="Q1016" s="9">
        <v>17</v>
      </c>
      <c r="R1016" s="9"/>
    </row>
    <row r="1017" spans="1:18" x14ac:dyDescent="0.3">
      <c r="A1017" s="11">
        <v>24</v>
      </c>
      <c r="B1017" s="9" t="s">
        <v>66</v>
      </c>
      <c r="C1017" s="9" t="s">
        <v>12</v>
      </c>
      <c r="G1017" s="11">
        <v>0.08</v>
      </c>
      <c r="I1017" s="13">
        <v>54</v>
      </c>
      <c r="M1017" s="8">
        <v>17</v>
      </c>
      <c r="N1017" s="11">
        <v>134.1</v>
      </c>
      <c r="O1017" s="13"/>
      <c r="Q1017" s="9">
        <v>17</v>
      </c>
      <c r="R1017" s="9"/>
    </row>
    <row r="1018" spans="1:18" x14ac:dyDescent="0.3">
      <c r="A1018" s="11">
        <v>24</v>
      </c>
      <c r="B1018" s="9" t="s">
        <v>66</v>
      </c>
      <c r="C1018" s="9" t="s">
        <v>12</v>
      </c>
      <c r="G1018" s="11">
        <v>0.14000000000000001</v>
      </c>
      <c r="I1018" s="13">
        <v>53</v>
      </c>
      <c r="M1018" s="8">
        <v>17</v>
      </c>
      <c r="N1018" s="13">
        <v>132</v>
      </c>
      <c r="O1018" s="13"/>
      <c r="Q1018" s="9">
        <v>17</v>
      </c>
      <c r="R1018" s="9"/>
    </row>
    <row r="1019" spans="1:18" x14ac:dyDescent="0.3">
      <c r="A1019" s="11">
        <v>24</v>
      </c>
      <c r="B1019" s="9" t="s">
        <v>66</v>
      </c>
      <c r="C1019" s="9" t="s">
        <v>12</v>
      </c>
      <c r="G1019" s="11">
        <v>0.17</v>
      </c>
      <c r="I1019" s="11">
        <v>57.2</v>
      </c>
      <c r="M1019" s="8">
        <v>17</v>
      </c>
      <c r="N1019" s="11">
        <v>131.69999999999999</v>
      </c>
      <c r="O1019" s="13"/>
      <c r="Q1019" s="9">
        <v>17</v>
      </c>
      <c r="R1019" s="9"/>
    </row>
    <row r="1020" spans="1:18" x14ac:dyDescent="0.3">
      <c r="A1020" s="11">
        <v>24</v>
      </c>
      <c r="B1020" s="9" t="s">
        <v>66</v>
      </c>
      <c r="C1020" s="9" t="s">
        <v>12</v>
      </c>
      <c r="G1020" s="11">
        <v>0.61</v>
      </c>
      <c r="I1020" s="11">
        <v>68.8</v>
      </c>
      <c r="M1020" s="8">
        <v>17</v>
      </c>
      <c r="N1020" s="11">
        <v>172.6</v>
      </c>
      <c r="O1020" s="13"/>
      <c r="Q1020" s="9">
        <v>17</v>
      </c>
      <c r="R1020" s="9"/>
    </row>
    <row r="1021" spans="1:18" x14ac:dyDescent="0.3">
      <c r="A1021" s="11">
        <v>24</v>
      </c>
      <c r="B1021" s="9" t="s">
        <v>66</v>
      </c>
      <c r="C1021" s="9" t="s">
        <v>12</v>
      </c>
      <c r="G1021" s="11">
        <v>0.42</v>
      </c>
      <c r="I1021" s="11">
        <v>57.8</v>
      </c>
      <c r="M1021" s="8">
        <v>17</v>
      </c>
      <c r="N1021" s="11">
        <v>142.1</v>
      </c>
      <c r="O1021" s="13"/>
      <c r="Q1021" s="9">
        <v>17</v>
      </c>
      <c r="R1021" s="9"/>
    </row>
    <row r="1022" spans="1:18" x14ac:dyDescent="0.3">
      <c r="A1022" s="11">
        <v>24</v>
      </c>
      <c r="B1022" s="9" t="s">
        <v>66</v>
      </c>
      <c r="C1022" s="9" t="s">
        <v>12</v>
      </c>
      <c r="G1022" s="11">
        <v>0.86</v>
      </c>
      <c r="I1022" s="11">
        <v>54.8</v>
      </c>
      <c r="M1022" s="8">
        <v>17</v>
      </c>
      <c r="N1022" s="11">
        <v>129.80000000000001</v>
      </c>
      <c r="O1022" s="13"/>
      <c r="Q1022" s="9">
        <v>17</v>
      </c>
      <c r="R1022" s="9"/>
    </row>
    <row r="1023" spans="1:18" x14ac:dyDescent="0.3">
      <c r="A1023" s="11">
        <v>24</v>
      </c>
      <c r="B1023" s="9" t="s">
        <v>66</v>
      </c>
      <c r="C1023" s="9" t="s">
        <v>12</v>
      </c>
      <c r="G1023" s="11">
        <v>0.16</v>
      </c>
      <c r="I1023" s="13">
        <v>55</v>
      </c>
      <c r="M1023" s="8">
        <v>17</v>
      </c>
      <c r="N1023" s="11">
        <v>147.4</v>
      </c>
      <c r="O1023" s="13"/>
      <c r="Q1023" s="9">
        <v>17</v>
      </c>
      <c r="R1023" s="9"/>
    </row>
    <row r="1024" spans="1:18" x14ac:dyDescent="0.3">
      <c r="A1024" s="11">
        <v>24</v>
      </c>
      <c r="B1024" s="9" t="s">
        <v>66</v>
      </c>
      <c r="C1024" s="9" t="s">
        <v>12</v>
      </c>
      <c r="G1024" s="11">
        <v>0.27</v>
      </c>
      <c r="I1024" s="13">
        <v>57</v>
      </c>
      <c r="M1024" s="8">
        <v>17</v>
      </c>
      <c r="N1024" s="11">
        <v>133.4</v>
      </c>
      <c r="O1024" s="13"/>
      <c r="Q1024" s="9">
        <v>17</v>
      </c>
      <c r="R1024" s="9"/>
    </row>
    <row r="1025" spans="1:18" x14ac:dyDescent="0.3">
      <c r="A1025" s="11">
        <v>24</v>
      </c>
      <c r="B1025" s="9" t="s">
        <v>66</v>
      </c>
      <c r="C1025" s="9" t="s">
        <v>12</v>
      </c>
      <c r="G1025" s="11">
        <v>1.1399999999999999</v>
      </c>
      <c r="I1025" s="13">
        <v>56</v>
      </c>
      <c r="M1025" s="8">
        <v>17</v>
      </c>
      <c r="N1025" s="11">
        <v>127.2</v>
      </c>
      <c r="O1025" s="13"/>
      <c r="Q1025" s="9">
        <v>17</v>
      </c>
      <c r="R1025" s="9"/>
    </row>
    <row r="1026" spans="1:18" x14ac:dyDescent="0.3">
      <c r="A1026" s="11">
        <v>24</v>
      </c>
      <c r="B1026" s="9" t="s">
        <v>66</v>
      </c>
      <c r="C1026" s="9" t="s">
        <v>12</v>
      </c>
      <c r="G1026" s="11">
        <v>0.22</v>
      </c>
      <c r="I1026" s="13">
        <v>53</v>
      </c>
      <c r="M1026" s="8">
        <v>17</v>
      </c>
      <c r="N1026" s="11">
        <v>134.80000000000001</v>
      </c>
      <c r="O1026" s="13"/>
      <c r="Q1026" s="9">
        <v>17</v>
      </c>
      <c r="R1026" s="9"/>
    </row>
    <row r="1027" spans="1:18" x14ac:dyDescent="0.3">
      <c r="A1027" s="11">
        <v>24</v>
      </c>
      <c r="B1027" s="9" t="s">
        <v>66</v>
      </c>
      <c r="C1027" s="9" t="s">
        <v>12</v>
      </c>
      <c r="G1027" s="11">
        <v>0.33</v>
      </c>
      <c r="I1027" s="11">
        <v>55.9</v>
      </c>
      <c r="M1027" s="8">
        <v>17</v>
      </c>
      <c r="N1027" s="11">
        <v>121.1</v>
      </c>
      <c r="O1027" s="13"/>
      <c r="Q1027" s="9">
        <v>17</v>
      </c>
      <c r="R1027" s="9"/>
    </row>
    <row r="1028" spans="1:18" x14ac:dyDescent="0.3">
      <c r="A1028" s="11">
        <v>24</v>
      </c>
      <c r="B1028" s="9" t="s">
        <v>66</v>
      </c>
      <c r="C1028" s="9" t="s">
        <v>12</v>
      </c>
      <c r="G1028" s="11">
        <v>0.48</v>
      </c>
      <c r="I1028" s="11">
        <v>56.7</v>
      </c>
      <c r="M1028" s="8">
        <v>17</v>
      </c>
      <c r="N1028" s="11">
        <v>117.6</v>
      </c>
      <c r="O1028" s="13"/>
      <c r="Q1028" s="9">
        <v>17</v>
      </c>
      <c r="R1028" s="9"/>
    </row>
    <row r="1029" spans="1:18" x14ac:dyDescent="0.3">
      <c r="A1029" s="11">
        <v>24</v>
      </c>
      <c r="B1029" s="9" t="s">
        <v>66</v>
      </c>
      <c r="C1029" s="9" t="s">
        <v>12</v>
      </c>
      <c r="D1029" s="12" t="s">
        <v>79</v>
      </c>
      <c r="G1029" s="11">
        <v>3.62</v>
      </c>
      <c r="I1029" s="11">
        <v>35.6</v>
      </c>
      <c r="M1029" s="8">
        <v>12</v>
      </c>
      <c r="N1029" s="11">
        <v>66.5</v>
      </c>
      <c r="O1029" s="13"/>
      <c r="Q1029" s="9">
        <v>12</v>
      </c>
      <c r="R1029" s="9"/>
    </row>
    <row r="1030" spans="1:18" x14ac:dyDescent="0.3">
      <c r="A1030" s="11">
        <v>24</v>
      </c>
      <c r="B1030" s="9" t="s">
        <v>66</v>
      </c>
      <c r="C1030" s="9" t="s">
        <v>12</v>
      </c>
      <c r="D1030" s="12" t="s">
        <v>79</v>
      </c>
      <c r="G1030" s="11">
        <v>8.08</v>
      </c>
      <c r="I1030" s="11">
        <v>47.1</v>
      </c>
      <c r="M1030" s="8">
        <v>12</v>
      </c>
      <c r="N1030" s="11">
        <v>89.9</v>
      </c>
      <c r="O1030" s="13"/>
      <c r="Q1030" s="9">
        <v>12</v>
      </c>
      <c r="R1030" s="9"/>
    </row>
    <row r="1031" spans="1:18" x14ac:dyDescent="0.3">
      <c r="A1031" s="11">
        <v>24</v>
      </c>
      <c r="B1031" s="9" t="s">
        <v>66</v>
      </c>
      <c r="C1031" s="9" t="s">
        <v>12</v>
      </c>
      <c r="D1031" s="12" t="s">
        <v>79</v>
      </c>
      <c r="G1031" s="11">
        <v>12.5</v>
      </c>
      <c r="I1031" s="11">
        <v>29.1</v>
      </c>
      <c r="M1031" s="8">
        <v>12</v>
      </c>
      <c r="N1031" s="11">
        <v>37.799999999999997</v>
      </c>
      <c r="O1031" s="13"/>
      <c r="Q1031" s="9">
        <v>12</v>
      </c>
      <c r="R1031" s="9"/>
    </row>
    <row r="1032" spans="1:18" x14ac:dyDescent="0.3">
      <c r="A1032" s="11">
        <v>24</v>
      </c>
      <c r="B1032" s="9" t="s">
        <v>66</v>
      </c>
      <c r="C1032" s="9" t="s">
        <v>12</v>
      </c>
      <c r="D1032" s="12" t="s">
        <v>79</v>
      </c>
      <c r="G1032" s="11">
        <v>7.71</v>
      </c>
      <c r="I1032" s="13">
        <v>32</v>
      </c>
      <c r="M1032" s="8">
        <v>12</v>
      </c>
      <c r="N1032" s="11">
        <v>65.2</v>
      </c>
      <c r="O1032" s="13"/>
      <c r="Q1032" s="9">
        <v>12</v>
      </c>
      <c r="R1032" s="9"/>
    </row>
    <row r="1033" spans="1:18" x14ac:dyDescent="0.3">
      <c r="A1033" s="11">
        <v>24</v>
      </c>
      <c r="B1033" s="9" t="s">
        <v>66</v>
      </c>
      <c r="C1033" s="9" t="s">
        <v>12</v>
      </c>
      <c r="D1033" s="12" t="s">
        <v>79</v>
      </c>
      <c r="G1033" s="11">
        <v>11.82</v>
      </c>
      <c r="I1033" s="13">
        <v>34</v>
      </c>
      <c r="M1033" s="8">
        <v>12</v>
      </c>
      <c r="N1033" s="11">
        <v>50.4</v>
      </c>
      <c r="O1033" s="13"/>
      <c r="Q1033" s="9">
        <v>12</v>
      </c>
      <c r="R1033" s="9"/>
    </row>
    <row r="1034" spans="1:18" x14ac:dyDescent="0.3">
      <c r="A1034" s="11">
        <v>24</v>
      </c>
      <c r="B1034" s="9" t="s">
        <v>66</v>
      </c>
      <c r="C1034" s="9" t="s">
        <v>12</v>
      </c>
      <c r="D1034" s="12" t="s">
        <v>80</v>
      </c>
      <c r="G1034" s="11">
        <v>10.8</v>
      </c>
      <c r="I1034" s="11">
        <v>39.1</v>
      </c>
      <c r="M1034" s="8">
        <v>10</v>
      </c>
      <c r="N1034" s="13">
        <v>56</v>
      </c>
      <c r="O1034" s="13"/>
      <c r="Q1034" s="9">
        <v>10</v>
      </c>
      <c r="R1034" s="9"/>
    </row>
    <row r="1035" spans="1:18" x14ac:dyDescent="0.3">
      <c r="A1035" s="11">
        <v>24</v>
      </c>
      <c r="B1035" s="9" t="s">
        <v>66</v>
      </c>
      <c r="C1035" s="9" t="s">
        <v>12</v>
      </c>
      <c r="D1035" s="12" t="s">
        <v>80</v>
      </c>
      <c r="G1035" s="11">
        <v>3.13</v>
      </c>
      <c r="I1035" s="11">
        <v>38.4</v>
      </c>
      <c r="M1035" s="8">
        <v>10</v>
      </c>
      <c r="N1035" s="11">
        <v>55.4</v>
      </c>
      <c r="O1035" s="13"/>
      <c r="Q1035" s="9">
        <v>10</v>
      </c>
      <c r="R1035" s="9"/>
    </row>
    <row r="1036" spans="1:18" x14ac:dyDescent="0.3">
      <c r="A1036" s="11">
        <v>24</v>
      </c>
      <c r="B1036" s="9" t="s">
        <v>66</v>
      </c>
      <c r="C1036" s="9" t="s">
        <v>12</v>
      </c>
      <c r="D1036" s="12" t="s">
        <v>80</v>
      </c>
      <c r="G1036" s="11">
        <v>2.6</v>
      </c>
      <c r="I1036" s="11">
        <v>45.4</v>
      </c>
      <c r="M1036" s="8">
        <v>10</v>
      </c>
      <c r="N1036" s="11">
        <v>60.7</v>
      </c>
      <c r="O1036" s="13"/>
      <c r="Q1036" s="9">
        <v>10</v>
      </c>
      <c r="R1036" s="9"/>
    </row>
    <row r="1037" spans="1:18" x14ac:dyDescent="0.3">
      <c r="A1037" s="11">
        <v>24</v>
      </c>
      <c r="B1037" s="9" t="s">
        <v>66</v>
      </c>
      <c r="C1037" s="9" t="s">
        <v>12</v>
      </c>
      <c r="D1037" s="12" t="s">
        <v>80</v>
      </c>
      <c r="G1037" s="11">
        <v>5.0999999999999996</v>
      </c>
      <c r="I1037" s="11">
        <v>43.7</v>
      </c>
      <c r="M1037" s="8">
        <v>10</v>
      </c>
      <c r="N1037" s="11">
        <v>62.5</v>
      </c>
      <c r="O1037" s="13"/>
      <c r="Q1037" s="9">
        <v>10</v>
      </c>
      <c r="R1037" s="9"/>
    </row>
    <row r="1038" spans="1:18" x14ac:dyDescent="0.3">
      <c r="A1038" s="11">
        <v>24</v>
      </c>
      <c r="B1038" s="9" t="s">
        <v>66</v>
      </c>
      <c r="C1038" s="9" t="s">
        <v>12</v>
      </c>
      <c r="D1038" s="12" t="s">
        <v>80</v>
      </c>
      <c r="G1038" s="11">
        <v>4.09</v>
      </c>
      <c r="I1038" s="11">
        <v>46.2</v>
      </c>
      <c r="M1038" s="8">
        <v>10</v>
      </c>
      <c r="N1038" s="11">
        <v>71.5</v>
      </c>
      <c r="O1038" s="13"/>
      <c r="Q1038" s="9">
        <v>10</v>
      </c>
      <c r="R1038" s="9"/>
    </row>
    <row r="1039" spans="1:18" x14ac:dyDescent="0.3">
      <c r="A1039" s="11">
        <v>24</v>
      </c>
      <c r="B1039" s="9" t="s">
        <v>66</v>
      </c>
      <c r="C1039" s="9" t="s">
        <v>12</v>
      </c>
      <c r="D1039" s="12" t="s">
        <v>80</v>
      </c>
      <c r="G1039" s="11">
        <v>3.99</v>
      </c>
      <c r="I1039" s="11">
        <v>40.799999999999997</v>
      </c>
      <c r="M1039" s="8">
        <v>10</v>
      </c>
      <c r="N1039" s="11">
        <v>85.6</v>
      </c>
      <c r="O1039" s="13"/>
      <c r="Q1039" s="9">
        <v>10</v>
      </c>
      <c r="R1039" s="9"/>
    </row>
    <row r="1040" spans="1:18" x14ac:dyDescent="0.3">
      <c r="A1040" s="11">
        <v>24</v>
      </c>
      <c r="B1040" s="9" t="s">
        <v>66</v>
      </c>
      <c r="C1040" s="9" t="s">
        <v>12</v>
      </c>
      <c r="D1040" s="12" t="s">
        <v>80</v>
      </c>
      <c r="G1040" s="11">
        <v>2.73</v>
      </c>
      <c r="I1040" s="13">
        <v>40</v>
      </c>
      <c r="M1040" s="8">
        <v>10</v>
      </c>
      <c r="N1040" s="11">
        <v>72.599999999999994</v>
      </c>
      <c r="O1040" s="13"/>
      <c r="Q1040" s="9">
        <v>10</v>
      </c>
      <c r="R1040" s="9"/>
    </row>
    <row r="1041" spans="1:18" x14ac:dyDescent="0.3">
      <c r="A1041" s="11">
        <v>24</v>
      </c>
      <c r="B1041" s="9" t="s">
        <v>66</v>
      </c>
      <c r="C1041" s="9" t="s">
        <v>22</v>
      </c>
      <c r="G1041" s="11">
        <v>0.13</v>
      </c>
      <c r="I1041" s="11">
        <v>40.299999999999997</v>
      </c>
      <c r="M1041" s="11">
        <v>20</v>
      </c>
      <c r="N1041" s="11">
        <v>82.5</v>
      </c>
      <c r="O1041" s="13"/>
      <c r="Q1041" s="9">
        <v>20</v>
      </c>
      <c r="R1041" s="9"/>
    </row>
    <row r="1042" spans="1:18" x14ac:dyDescent="0.3">
      <c r="A1042" s="11">
        <v>24</v>
      </c>
      <c r="B1042" s="9" t="s">
        <v>66</v>
      </c>
      <c r="C1042" s="9" t="s">
        <v>22</v>
      </c>
      <c r="G1042" s="11">
        <v>0.13</v>
      </c>
      <c r="I1042" s="11">
        <v>44.5</v>
      </c>
      <c r="M1042" s="11">
        <v>20</v>
      </c>
      <c r="N1042" s="11">
        <v>102.4</v>
      </c>
      <c r="O1042" s="13"/>
      <c r="Q1042" s="9">
        <v>20</v>
      </c>
      <c r="R1042" s="9"/>
    </row>
    <row r="1043" spans="1:18" x14ac:dyDescent="0.3">
      <c r="A1043" s="11">
        <v>24</v>
      </c>
      <c r="B1043" s="9" t="s">
        <v>66</v>
      </c>
      <c r="C1043" s="9" t="s">
        <v>22</v>
      </c>
      <c r="G1043" s="11">
        <v>0.12</v>
      </c>
      <c r="I1043" s="11">
        <v>44.3</v>
      </c>
      <c r="M1043" s="11">
        <v>20</v>
      </c>
      <c r="N1043" s="11">
        <v>73.900000000000006</v>
      </c>
      <c r="O1043" s="13"/>
      <c r="Q1043" s="9">
        <v>20</v>
      </c>
      <c r="R1043" s="9"/>
    </row>
    <row r="1044" spans="1:18" x14ac:dyDescent="0.3">
      <c r="A1044" s="11">
        <v>24</v>
      </c>
      <c r="B1044" s="9" t="s">
        <v>66</v>
      </c>
      <c r="C1044" s="9" t="s">
        <v>22</v>
      </c>
      <c r="G1044" s="11">
        <v>0.32</v>
      </c>
      <c r="I1044" s="11">
        <v>41.9</v>
      </c>
      <c r="M1044" s="11">
        <v>20</v>
      </c>
      <c r="N1044" s="11">
        <v>84.9</v>
      </c>
      <c r="O1044" s="13"/>
      <c r="Q1044" s="9">
        <v>20</v>
      </c>
      <c r="R1044" s="9"/>
    </row>
    <row r="1045" spans="1:18" x14ac:dyDescent="0.3">
      <c r="A1045" s="11">
        <v>24</v>
      </c>
      <c r="B1045" s="9" t="s">
        <v>66</v>
      </c>
      <c r="C1045" s="9" t="s">
        <v>22</v>
      </c>
      <c r="G1045" s="11">
        <v>0.3</v>
      </c>
      <c r="I1045" s="11">
        <v>53.8</v>
      </c>
      <c r="M1045" s="11">
        <v>20</v>
      </c>
      <c r="N1045" s="11">
        <v>74.599999999999994</v>
      </c>
      <c r="O1045" s="13"/>
      <c r="Q1045" s="9">
        <v>20</v>
      </c>
      <c r="R1045" s="9"/>
    </row>
    <row r="1046" spans="1:18" x14ac:dyDescent="0.3">
      <c r="A1046" s="11">
        <v>24</v>
      </c>
      <c r="B1046" s="9" t="s">
        <v>66</v>
      </c>
      <c r="C1046" s="9" t="s">
        <v>22</v>
      </c>
      <c r="G1046" s="11">
        <v>0.2</v>
      </c>
      <c r="I1046" s="11">
        <v>49.3</v>
      </c>
      <c r="M1046" s="11">
        <v>20</v>
      </c>
      <c r="N1046" s="11">
        <v>70.3</v>
      </c>
      <c r="O1046" s="13"/>
      <c r="Q1046" s="9">
        <v>20</v>
      </c>
      <c r="R1046" s="9"/>
    </row>
    <row r="1047" spans="1:18" x14ac:dyDescent="0.3">
      <c r="A1047" s="11">
        <v>24</v>
      </c>
      <c r="B1047" s="9" t="s">
        <v>66</v>
      </c>
      <c r="C1047" s="9" t="s">
        <v>22</v>
      </c>
      <c r="G1047" s="11">
        <v>0.1</v>
      </c>
      <c r="I1047" s="11">
        <v>49.8</v>
      </c>
      <c r="M1047" s="11">
        <v>20</v>
      </c>
      <c r="N1047" s="11">
        <v>85.7</v>
      </c>
      <c r="O1047" s="13"/>
      <c r="Q1047" s="9">
        <v>20</v>
      </c>
      <c r="R1047" s="9"/>
    </row>
    <row r="1048" spans="1:18" x14ac:dyDescent="0.3">
      <c r="A1048" s="11">
        <v>24</v>
      </c>
      <c r="B1048" s="9" t="s">
        <v>66</v>
      </c>
      <c r="C1048" s="9" t="s">
        <v>22</v>
      </c>
      <c r="G1048" s="11">
        <v>1.65</v>
      </c>
      <c r="I1048" s="11">
        <v>45.5</v>
      </c>
      <c r="M1048" s="11">
        <v>20</v>
      </c>
      <c r="N1048" s="11">
        <v>90.4</v>
      </c>
      <c r="O1048" s="13"/>
      <c r="Q1048" s="9">
        <v>20</v>
      </c>
      <c r="R1048" s="9"/>
    </row>
    <row r="1049" spans="1:18" x14ac:dyDescent="0.3">
      <c r="A1049" s="11">
        <v>24</v>
      </c>
      <c r="B1049" s="9" t="s">
        <v>66</v>
      </c>
      <c r="C1049" s="9" t="s">
        <v>22</v>
      </c>
      <c r="G1049" s="11">
        <v>0.17</v>
      </c>
      <c r="I1049" s="11">
        <v>47.8</v>
      </c>
      <c r="M1049" s="11">
        <v>20</v>
      </c>
      <c r="N1049" s="13">
        <v>82</v>
      </c>
      <c r="O1049" s="13"/>
      <c r="Q1049" s="9">
        <v>20</v>
      </c>
      <c r="R1049" s="9"/>
    </row>
    <row r="1050" spans="1:18" x14ac:dyDescent="0.3">
      <c r="A1050" s="11">
        <v>24</v>
      </c>
      <c r="B1050" s="9" t="s">
        <v>66</v>
      </c>
      <c r="C1050" s="9" t="s">
        <v>22</v>
      </c>
      <c r="G1050" s="11">
        <v>0.25</v>
      </c>
      <c r="I1050" s="11">
        <v>49.8</v>
      </c>
      <c r="M1050" s="11">
        <v>20</v>
      </c>
      <c r="N1050" s="11">
        <v>92.3</v>
      </c>
      <c r="O1050" s="13"/>
      <c r="Q1050" s="9">
        <v>20</v>
      </c>
      <c r="R1050" s="9"/>
    </row>
    <row r="1051" spans="1:18" x14ac:dyDescent="0.3">
      <c r="A1051" s="11">
        <v>24</v>
      </c>
      <c r="B1051" s="9" t="s">
        <v>66</v>
      </c>
      <c r="C1051" s="9" t="s">
        <v>22</v>
      </c>
      <c r="G1051" s="11">
        <v>0.2</v>
      </c>
      <c r="I1051" s="11">
        <v>48.8</v>
      </c>
      <c r="M1051" s="11">
        <v>20</v>
      </c>
      <c r="N1051" s="11">
        <v>110.1</v>
      </c>
      <c r="O1051" s="13"/>
      <c r="Q1051" s="9">
        <v>20</v>
      </c>
      <c r="R1051" s="9"/>
    </row>
    <row r="1052" spans="1:18" x14ac:dyDescent="0.3">
      <c r="A1052" s="11">
        <v>24</v>
      </c>
      <c r="B1052" s="9" t="s">
        <v>66</v>
      </c>
      <c r="C1052" s="9" t="s">
        <v>22</v>
      </c>
      <c r="G1052" s="11">
        <v>0.27</v>
      </c>
      <c r="I1052" s="11">
        <v>48.4</v>
      </c>
      <c r="M1052" s="11">
        <v>20</v>
      </c>
      <c r="N1052" s="13">
        <v>77</v>
      </c>
      <c r="O1052" s="13"/>
      <c r="Q1052" s="9">
        <v>20</v>
      </c>
      <c r="R1052" s="9"/>
    </row>
    <row r="1053" spans="1:18" x14ac:dyDescent="0.3">
      <c r="A1053" s="11">
        <v>24</v>
      </c>
      <c r="B1053" s="9" t="s">
        <v>66</v>
      </c>
      <c r="C1053" s="9" t="s">
        <v>22</v>
      </c>
      <c r="G1053" s="11">
        <v>0.18</v>
      </c>
      <c r="I1053" s="11">
        <v>45.4</v>
      </c>
      <c r="M1053" s="11">
        <v>20</v>
      </c>
      <c r="N1053" s="11">
        <v>94.2</v>
      </c>
      <c r="O1053" s="13"/>
      <c r="Q1053" s="9">
        <v>20</v>
      </c>
      <c r="R1053" s="9"/>
    </row>
    <row r="1054" spans="1:18" x14ac:dyDescent="0.3">
      <c r="A1054" s="11">
        <v>24</v>
      </c>
      <c r="B1054" s="9" t="s">
        <v>66</v>
      </c>
      <c r="C1054" s="9" t="s">
        <v>22</v>
      </c>
      <c r="G1054" s="11">
        <v>0.22</v>
      </c>
      <c r="I1054" s="11">
        <v>47.8</v>
      </c>
      <c r="M1054" s="11">
        <v>20</v>
      </c>
      <c r="N1054" s="13">
        <v>82</v>
      </c>
      <c r="O1054" s="13"/>
      <c r="Q1054" s="9">
        <v>20</v>
      </c>
      <c r="R1054" s="9"/>
    </row>
    <row r="1055" spans="1:18" x14ac:dyDescent="0.3">
      <c r="A1055" s="11">
        <v>24</v>
      </c>
      <c r="B1055" s="9" t="s">
        <v>66</v>
      </c>
      <c r="C1055" s="9" t="s">
        <v>22</v>
      </c>
      <c r="G1055" s="11">
        <v>0.28000000000000003</v>
      </c>
      <c r="I1055" s="11">
        <v>50.2</v>
      </c>
      <c r="M1055" s="11">
        <v>20</v>
      </c>
      <c r="N1055" s="11">
        <v>74.8</v>
      </c>
      <c r="O1055" s="13"/>
      <c r="Q1055" s="9">
        <v>20</v>
      </c>
      <c r="R1055" s="9"/>
    </row>
    <row r="1056" spans="1:18" x14ac:dyDescent="0.3">
      <c r="A1056" s="11">
        <v>24</v>
      </c>
      <c r="B1056" s="9" t="s">
        <v>66</v>
      </c>
      <c r="C1056" s="9" t="s">
        <v>22</v>
      </c>
      <c r="G1056" s="11">
        <v>0.21</v>
      </c>
      <c r="I1056" s="11">
        <v>46.4</v>
      </c>
      <c r="M1056" s="11">
        <v>20</v>
      </c>
      <c r="N1056" s="11">
        <v>84.8</v>
      </c>
      <c r="O1056" s="13"/>
      <c r="Q1056" s="9">
        <v>20</v>
      </c>
      <c r="R1056" s="9"/>
    </row>
    <row r="1057" spans="1:18" x14ac:dyDescent="0.3">
      <c r="A1057" s="11">
        <v>24</v>
      </c>
      <c r="B1057" s="9" t="s">
        <v>66</v>
      </c>
      <c r="C1057" s="9" t="s">
        <v>22</v>
      </c>
      <c r="G1057" s="11">
        <v>0.14000000000000001</v>
      </c>
      <c r="I1057" s="13">
        <v>38</v>
      </c>
      <c r="M1057" s="11">
        <v>20</v>
      </c>
      <c r="N1057" s="11">
        <v>69.2</v>
      </c>
      <c r="O1057" s="13"/>
      <c r="Q1057" s="9">
        <v>20</v>
      </c>
      <c r="R1057" s="9"/>
    </row>
    <row r="1058" spans="1:18" x14ac:dyDescent="0.3">
      <c r="A1058" s="11">
        <v>24</v>
      </c>
      <c r="B1058" s="9" t="s">
        <v>66</v>
      </c>
      <c r="C1058" s="9" t="s">
        <v>18</v>
      </c>
      <c r="D1058" s="12" t="s">
        <v>86</v>
      </c>
      <c r="G1058" s="11">
        <v>6.9</v>
      </c>
      <c r="I1058" s="11">
        <v>58.7</v>
      </c>
      <c r="M1058" s="11">
        <v>25</v>
      </c>
      <c r="N1058" s="11">
        <v>120.4</v>
      </c>
      <c r="O1058" s="13"/>
      <c r="Q1058" s="9">
        <v>25</v>
      </c>
      <c r="R1058" s="15"/>
    </row>
    <row r="1059" spans="1:18" x14ac:dyDescent="0.3">
      <c r="A1059" s="11">
        <v>24</v>
      </c>
      <c r="B1059" s="9" t="s">
        <v>66</v>
      </c>
      <c r="C1059" s="9" t="s">
        <v>18</v>
      </c>
      <c r="D1059" s="12" t="s">
        <v>86</v>
      </c>
      <c r="G1059" s="11">
        <v>8</v>
      </c>
      <c r="I1059" s="11">
        <v>51.9</v>
      </c>
      <c r="M1059" s="11">
        <v>25</v>
      </c>
      <c r="N1059" s="11">
        <v>81.099999999999994</v>
      </c>
      <c r="O1059" s="13"/>
      <c r="Q1059" s="9">
        <v>25</v>
      </c>
      <c r="R1059" s="15"/>
    </row>
    <row r="1060" spans="1:18" x14ac:dyDescent="0.3">
      <c r="A1060" s="11">
        <v>24</v>
      </c>
      <c r="B1060" s="9" t="s">
        <v>66</v>
      </c>
      <c r="C1060" s="9" t="s">
        <v>18</v>
      </c>
      <c r="D1060" s="12" t="s">
        <v>86</v>
      </c>
      <c r="G1060" s="11">
        <v>5.94</v>
      </c>
      <c r="I1060" s="11">
        <v>56.4</v>
      </c>
      <c r="M1060" s="11">
        <v>25</v>
      </c>
      <c r="N1060" s="11">
        <v>114.8</v>
      </c>
      <c r="O1060" s="13"/>
      <c r="Q1060" s="9">
        <v>25</v>
      </c>
      <c r="R1060" s="15"/>
    </row>
    <row r="1061" spans="1:18" x14ac:dyDescent="0.3">
      <c r="A1061" s="11">
        <v>24</v>
      </c>
      <c r="B1061" s="9" t="s">
        <v>66</v>
      </c>
      <c r="C1061" s="9" t="s">
        <v>18</v>
      </c>
      <c r="D1061" s="12" t="s">
        <v>30</v>
      </c>
      <c r="G1061" s="11">
        <v>4.9000000000000004</v>
      </c>
      <c r="I1061" s="13">
        <v>57</v>
      </c>
      <c r="M1061" s="11">
        <v>25</v>
      </c>
      <c r="N1061" s="11">
        <v>139.4</v>
      </c>
      <c r="O1061" s="13"/>
      <c r="Q1061" s="9">
        <v>25</v>
      </c>
      <c r="R1061" s="15"/>
    </row>
    <row r="1062" spans="1:18" x14ac:dyDescent="0.3">
      <c r="A1062" s="11">
        <v>24</v>
      </c>
      <c r="B1062" s="9" t="s">
        <v>66</v>
      </c>
      <c r="C1062" s="9" t="s">
        <v>18</v>
      </c>
      <c r="D1062" s="12" t="s">
        <v>30</v>
      </c>
      <c r="G1062" s="11">
        <v>4.9000000000000004</v>
      </c>
      <c r="I1062" s="11">
        <v>50.8</v>
      </c>
      <c r="M1062" s="11">
        <v>25</v>
      </c>
      <c r="N1062" s="13">
        <v>136</v>
      </c>
      <c r="O1062" s="13"/>
      <c r="Q1062" s="9">
        <v>25</v>
      </c>
      <c r="R1062" s="15"/>
    </row>
    <row r="1063" spans="1:18" x14ac:dyDescent="0.3">
      <c r="A1063" s="11">
        <v>24</v>
      </c>
      <c r="B1063" s="9" t="s">
        <v>66</v>
      </c>
      <c r="C1063" s="9" t="s">
        <v>18</v>
      </c>
      <c r="D1063" s="12" t="s">
        <v>81</v>
      </c>
      <c r="G1063" s="11">
        <v>0.37</v>
      </c>
      <c r="I1063" s="11">
        <v>54.5</v>
      </c>
      <c r="M1063" s="11">
        <v>14</v>
      </c>
      <c r="N1063" s="11">
        <v>134.69999999999999</v>
      </c>
      <c r="O1063" s="13"/>
      <c r="Q1063" s="9">
        <v>14</v>
      </c>
      <c r="R1063" s="15"/>
    </row>
    <row r="1064" spans="1:18" x14ac:dyDescent="0.3">
      <c r="A1064" s="11">
        <v>24</v>
      </c>
      <c r="B1064" s="9" t="s">
        <v>66</v>
      </c>
      <c r="C1064" s="9" t="s">
        <v>18</v>
      </c>
      <c r="D1064" s="12" t="s">
        <v>82</v>
      </c>
      <c r="G1064" s="11">
        <v>1.49</v>
      </c>
      <c r="I1064" s="11">
        <v>60.1</v>
      </c>
      <c r="M1064" s="11">
        <v>32</v>
      </c>
      <c r="N1064" s="13">
        <v>145</v>
      </c>
      <c r="O1064" s="13"/>
      <c r="Q1064" s="9">
        <v>32</v>
      </c>
      <c r="R1064" s="15">
        <f>100*N1064^-1.2</f>
        <v>0.25489328670642197</v>
      </c>
    </row>
    <row r="1065" spans="1:18" x14ac:dyDescent="0.3">
      <c r="A1065" s="11">
        <v>24</v>
      </c>
      <c r="B1065" s="9" t="s">
        <v>66</v>
      </c>
      <c r="C1065" s="9" t="s">
        <v>18</v>
      </c>
      <c r="D1065" s="12" t="s">
        <v>82</v>
      </c>
      <c r="G1065" s="11">
        <v>1.0900000000000001</v>
      </c>
      <c r="I1065" s="11">
        <v>58.2</v>
      </c>
      <c r="M1065" s="11">
        <v>32</v>
      </c>
      <c r="N1065" s="13">
        <v>135</v>
      </c>
      <c r="O1065" s="13"/>
      <c r="Q1065" s="9">
        <v>32</v>
      </c>
      <c r="R1065" s="15">
        <f>100*N1065^-1.2</f>
        <v>0.27771508966471475</v>
      </c>
    </row>
    <row r="1066" spans="1:18" x14ac:dyDescent="0.3">
      <c r="A1066" s="11">
        <v>24</v>
      </c>
      <c r="B1066" s="9" t="s">
        <v>66</v>
      </c>
      <c r="C1066" s="9" t="s">
        <v>18</v>
      </c>
      <c r="D1066" s="12" t="s">
        <v>83</v>
      </c>
      <c r="G1066" s="11">
        <v>0.01</v>
      </c>
      <c r="I1066" s="13">
        <v>58</v>
      </c>
      <c r="M1066" s="11">
        <v>19</v>
      </c>
      <c r="N1066" s="11">
        <v>193.4</v>
      </c>
      <c r="O1066" s="13"/>
      <c r="Q1066" s="9">
        <v>19</v>
      </c>
      <c r="R1066" s="15"/>
    </row>
    <row r="1067" spans="1:18" x14ac:dyDescent="0.3">
      <c r="A1067" s="11">
        <v>24</v>
      </c>
      <c r="B1067" s="9" t="s">
        <v>66</v>
      </c>
      <c r="C1067" s="9" t="s">
        <v>18</v>
      </c>
      <c r="D1067" s="12" t="s">
        <v>84</v>
      </c>
      <c r="G1067" s="11">
        <v>10.69</v>
      </c>
      <c r="I1067" s="11">
        <v>53.9</v>
      </c>
      <c r="M1067" s="11">
        <v>25</v>
      </c>
      <c r="N1067" s="11">
        <v>81.900000000000006</v>
      </c>
      <c r="O1067" s="13"/>
      <c r="Q1067" s="9">
        <v>25</v>
      </c>
      <c r="R1067" s="15"/>
    </row>
    <row r="1068" spans="1:18" x14ac:dyDescent="0.3">
      <c r="A1068" s="11">
        <v>25</v>
      </c>
      <c r="B1068" s="9" t="s">
        <v>29</v>
      </c>
      <c r="C1068" s="9" t="s">
        <v>18</v>
      </c>
      <c r="D1068" s="12" t="s">
        <v>85</v>
      </c>
      <c r="E1068" s="13">
        <v>2.5922528032619798</v>
      </c>
      <c r="F1068" s="13">
        <f t="shared" ref="F1068:F1131" si="49">E1068*9.81</f>
        <v>25.430000000000025</v>
      </c>
      <c r="G1068" s="11">
        <v>1.49</v>
      </c>
      <c r="H1068" s="11">
        <v>5406</v>
      </c>
      <c r="J1068" s="11">
        <v>3.71</v>
      </c>
      <c r="M1068" s="11">
        <v>22</v>
      </c>
      <c r="N1068" s="11">
        <v>54.81</v>
      </c>
      <c r="O1068" s="13"/>
      <c r="Q1068" s="9">
        <v>22</v>
      </c>
      <c r="R1068" s="15"/>
    </row>
    <row r="1069" spans="1:18" x14ac:dyDescent="0.3">
      <c r="A1069" s="11">
        <v>25</v>
      </c>
      <c r="B1069" s="9" t="s">
        <v>29</v>
      </c>
      <c r="C1069" s="9" t="s">
        <v>18</v>
      </c>
      <c r="D1069" s="12" t="s">
        <v>85</v>
      </c>
      <c r="E1069" s="13">
        <v>2.57594291539246</v>
      </c>
      <c r="F1069" s="13">
        <f t="shared" si="49"/>
        <v>25.270000000000035</v>
      </c>
      <c r="G1069" s="11">
        <v>1.39</v>
      </c>
      <c r="H1069" s="11">
        <v>5243</v>
      </c>
      <c r="J1069" s="11">
        <v>1.61</v>
      </c>
      <c r="M1069" s="11">
        <v>22</v>
      </c>
      <c r="N1069" s="11">
        <v>28.94</v>
      </c>
      <c r="O1069" s="13"/>
      <c r="Q1069" s="9">
        <v>22</v>
      </c>
      <c r="R1069" s="15"/>
    </row>
    <row r="1070" spans="1:18" x14ac:dyDescent="0.3">
      <c r="A1070" s="11">
        <v>25</v>
      </c>
      <c r="B1070" s="9" t="s">
        <v>29</v>
      </c>
      <c r="C1070" s="9" t="s">
        <v>18</v>
      </c>
      <c r="D1070" s="12" t="s">
        <v>85</v>
      </c>
      <c r="E1070" s="13">
        <v>2.58002038735984</v>
      </c>
      <c r="F1070" s="13">
        <f t="shared" si="49"/>
        <v>25.310000000000031</v>
      </c>
      <c r="G1070" s="11">
        <v>1.91</v>
      </c>
      <c r="H1070" s="11">
        <v>5073</v>
      </c>
      <c r="J1070" s="11">
        <v>4.3</v>
      </c>
      <c r="M1070" s="11">
        <v>22</v>
      </c>
      <c r="N1070" s="11">
        <v>45.59</v>
      </c>
      <c r="O1070" s="13"/>
      <c r="Q1070" s="9">
        <v>22</v>
      </c>
      <c r="R1070" s="15"/>
    </row>
    <row r="1071" spans="1:18" x14ac:dyDescent="0.3">
      <c r="A1071" s="11">
        <v>25</v>
      </c>
      <c r="B1071" s="9" t="s">
        <v>29</v>
      </c>
      <c r="C1071" s="9" t="s">
        <v>18</v>
      </c>
      <c r="D1071" s="12" t="s">
        <v>85</v>
      </c>
      <c r="E1071" s="13">
        <v>2.6615698267074399</v>
      </c>
      <c r="F1071" s="13">
        <f t="shared" si="49"/>
        <v>26.109999999999985</v>
      </c>
      <c r="G1071" s="11">
        <v>0.7</v>
      </c>
      <c r="H1071" s="11">
        <v>5502</v>
      </c>
      <c r="J1071" s="11">
        <v>4.03</v>
      </c>
      <c r="M1071" s="11">
        <v>22</v>
      </c>
      <c r="N1071" s="11">
        <v>66.010000000000005</v>
      </c>
      <c r="O1071" s="13"/>
      <c r="Q1071" s="9">
        <v>22</v>
      </c>
      <c r="R1071" s="15"/>
    </row>
    <row r="1072" spans="1:18" x14ac:dyDescent="0.3">
      <c r="A1072" s="11">
        <v>25</v>
      </c>
      <c r="B1072" s="9" t="s">
        <v>29</v>
      </c>
      <c r="C1072" s="9" t="s">
        <v>18</v>
      </c>
      <c r="D1072" s="12" t="s">
        <v>85</v>
      </c>
      <c r="E1072" s="13">
        <v>2.6595310907237502</v>
      </c>
      <c r="F1072" s="13">
        <f t="shared" si="49"/>
        <v>26.089999999999989</v>
      </c>
      <c r="G1072" s="11">
        <v>0.75</v>
      </c>
      <c r="H1072" s="11">
        <v>5460</v>
      </c>
      <c r="J1072" s="11">
        <v>3.1</v>
      </c>
      <c r="M1072" s="11">
        <v>22</v>
      </c>
      <c r="N1072" s="11">
        <v>58.9</v>
      </c>
      <c r="O1072" s="13"/>
      <c r="Q1072" s="9">
        <v>22</v>
      </c>
      <c r="R1072" s="15"/>
    </row>
    <row r="1073" spans="1:18" x14ac:dyDescent="0.3">
      <c r="A1073" s="11">
        <v>25</v>
      </c>
      <c r="B1073" s="9" t="s">
        <v>29</v>
      </c>
      <c r="C1073" s="9" t="s">
        <v>18</v>
      </c>
      <c r="D1073" s="12" t="s">
        <v>85</v>
      </c>
      <c r="E1073" s="13">
        <v>2.5820591233435302</v>
      </c>
      <c r="F1073" s="13">
        <f t="shared" si="49"/>
        <v>25.330000000000034</v>
      </c>
      <c r="G1073" s="11">
        <v>2.2999999999999998</v>
      </c>
      <c r="H1073" s="11">
        <v>5238</v>
      </c>
      <c r="J1073" s="11">
        <v>1.84</v>
      </c>
      <c r="M1073" s="11">
        <v>22</v>
      </c>
      <c r="N1073" s="11">
        <v>31.25</v>
      </c>
      <c r="O1073" s="13"/>
      <c r="Q1073" s="9">
        <v>22</v>
      </c>
      <c r="R1073" s="15"/>
    </row>
    <row r="1074" spans="1:18" x14ac:dyDescent="0.3">
      <c r="A1074" s="11">
        <v>25</v>
      </c>
      <c r="B1074" s="9" t="s">
        <v>29</v>
      </c>
      <c r="C1074" s="9" t="s">
        <v>18</v>
      </c>
      <c r="D1074" s="12" t="s">
        <v>85</v>
      </c>
      <c r="E1074" s="13">
        <v>2.63200815494393</v>
      </c>
      <c r="F1074" s="13">
        <f t="shared" si="49"/>
        <v>25.819999999999954</v>
      </c>
      <c r="G1074" s="11">
        <v>1.26</v>
      </c>
      <c r="H1074" s="11">
        <v>5388</v>
      </c>
      <c r="J1074" s="11">
        <v>2.93</v>
      </c>
      <c r="M1074" s="11">
        <v>22</v>
      </c>
      <c r="N1074" s="11">
        <v>51.98</v>
      </c>
      <c r="O1074" s="13"/>
      <c r="Q1074" s="9">
        <v>22</v>
      </c>
      <c r="R1074" s="15"/>
    </row>
    <row r="1075" spans="1:18" x14ac:dyDescent="0.3">
      <c r="A1075" s="11">
        <v>25</v>
      </c>
      <c r="B1075" s="9" t="s">
        <v>29</v>
      </c>
      <c r="C1075" s="9" t="s">
        <v>18</v>
      </c>
      <c r="D1075" s="12" t="s">
        <v>85</v>
      </c>
      <c r="E1075" s="13">
        <v>2.5494393476044901</v>
      </c>
      <c r="F1075" s="13">
        <f t="shared" si="49"/>
        <v>25.010000000000048</v>
      </c>
      <c r="G1075" s="11">
        <v>2.4700000000000002</v>
      </c>
      <c r="H1075" s="11">
        <v>5158</v>
      </c>
      <c r="J1075" s="11">
        <v>2.2799999999999998</v>
      </c>
      <c r="M1075" s="11">
        <v>22</v>
      </c>
      <c r="N1075" s="11">
        <v>37.630000000000003</v>
      </c>
      <c r="O1075" s="13"/>
      <c r="Q1075" s="9">
        <v>22</v>
      </c>
      <c r="R1075" s="15"/>
    </row>
    <row r="1076" spans="1:18" x14ac:dyDescent="0.3">
      <c r="A1076" s="11">
        <v>25</v>
      </c>
      <c r="B1076" s="9" t="s">
        <v>29</v>
      </c>
      <c r="C1076" s="9" t="s">
        <v>18</v>
      </c>
      <c r="D1076" s="12" t="s">
        <v>85</v>
      </c>
      <c r="E1076" s="13">
        <v>2.6116207951070298</v>
      </c>
      <c r="F1076" s="13">
        <f t="shared" si="49"/>
        <v>25.619999999999965</v>
      </c>
      <c r="G1076" s="11">
        <v>0.48</v>
      </c>
      <c r="H1076" s="11">
        <v>5415</v>
      </c>
      <c r="J1076" s="11">
        <v>3.59</v>
      </c>
      <c r="M1076" s="11">
        <v>22</v>
      </c>
      <c r="N1076" s="11">
        <v>75.48</v>
      </c>
      <c r="O1076" s="13"/>
      <c r="Q1076" s="9">
        <v>22</v>
      </c>
      <c r="R1076" s="15"/>
    </row>
    <row r="1077" spans="1:18" x14ac:dyDescent="0.3">
      <c r="A1077" s="11">
        <v>25</v>
      </c>
      <c r="B1077" s="9" t="s">
        <v>29</v>
      </c>
      <c r="C1077" s="9" t="s">
        <v>18</v>
      </c>
      <c r="D1077" s="12" t="s">
        <v>85</v>
      </c>
      <c r="E1077" s="13">
        <v>2.6472986748216099</v>
      </c>
      <c r="F1077" s="13">
        <f t="shared" si="49"/>
        <v>25.969999999999995</v>
      </c>
      <c r="G1077" s="11">
        <v>0.79</v>
      </c>
      <c r="H1077" s="11">
        <v>5483</v>
      </c>
      <c r="J1077" s="11">
        <v>3.89</v>
      </c>
      <c r="M1077" s="11">
        <v>22</v>
      </c>
      <c r="N1077" s="11">
        <v>79.099999999999994</v>
      </c>
      <c r="O1077" s="13"/>
      <c r="Q1077" s="9">
        <v>22</v>
      </c>
      <c r="R1077" s="15"/>
    </row>
    <row r="1078" spans="1:18" x14ac:dyDescent="0.3">
      <c r="A1078" s="11">
        <v>25</v>
      </c>
      <c r="B1078" s="9" t="s">
        <v>29</v>
      </c>
      <c r="C1078" s="9" t="s">
        <v>18</v>
      </c>
      <c r="D1078" s="12" t="s">
        <v>85</v>
      </c>
      <c r="E1078" s="13">
        <v>2.6014271151885802</v>
      </c>
      <c r="F1078" s="13">
        <f t="shared" si="49"/>
        <v>25.519999999999971</v>
      </c>
      <c r="G1078" s="11">
        <v>0.59</v>
      </c>
      <c r="H1078" s="11">
        <v>5304</v>
      </c>
      <c r="J1078" s="11">
        <v>4.66</v>
      </c>
      <c r="M1078" s="11">
        <v>22</v>
      </c>
      <c r="N1078" s="11">
        <v>77.739999999999995</v>
      </c>
      <c r="O1078" s="13"/>
      <c r="Q1078" s="9">
        <v>22</v>
      </c>
      <c r="R1078" s="15"/>
    </row>
    <row r="1079" spans="1:18" x14ac:dyDescent="0.3">
      <c r="A1079" s="11">
        <v>25</v>
      </c>
      <c r="B1079" s="9" t="s">
        <v>29</v>
      </c>
      <c r="C1079" s="9" t="s">
        <v>18</v>
      </c>
      <c r="D1079" s="12" t="s">
        <v>85</v>
      </c>
      <c r="E1079" s="13">
        <v>2.6340468909276198</v>
      </c>
      <c r="F1079" s="13">
        <f t="shared" si="49"/>
        <v>25.83999999999995</v>
      </c>
      <c r="G1079" s="11">
        <v>0.68</v>
      </c>
      <c r="H1079" s="11">
        <v>5484</v>
      </c>
      <c r="J1079" s="11">
        <v>3.58</v>
      </c>
      <c r="M1079" s="11">
        <v>22</v>
      </c>
      <c r="N1079" s="11">
        <v>78.8</v>
      </c>
      <c r="O1079" s="13"/>
      <c r="Q1079" s="9">
        <v>22</v>
      </c>
      <c r="R1079" s="15"/>
    </row>
    <row r="1080" spans="1:18" x14ac:dyDescent="0.3">
      <c r="A1080" s="11">
        <v>25</v>
      </c>
      <c r="B1080" s="9" t="s">
        <v>29</v>
      </c>
      <c r="C1080" s="9" t="s">
        <v>18</v>
      </c>
      <c r="D1080" s="12" t="s">
        <v>85</v>
      </c>
      <c r="E1080" s="13">
        <v>2.6605504587155999</v>
      </c>
      <c r="F1080" s="13">
        <f t="shared" si="49"/>
        <v>26.100000000000037</v>
      </c>
      <c r="G1080" s="11">
        <v>0.67</v>
      </c>
      <c r="H1080" s="11">
        <v>5534</v>
      </c>
      <c r="J1080" s="11">
        <v>3.62</v>
      </c>
      <c r="M1080" s="11">
        <v>22</v>
      </c>
      <c r="N1080" s="11">
        <v>77.78</v>
      </c>
      <c r="O1080" s="13"/>
      <c r="Q1080" s="9">
        <v>22</v>
      </c>
      <c r="R1080" s="15"/>
    </row>
    <row r="1081" spans="1:18" x14ac:dyDescent="0.3">
      <c r="A1081" s="11">
        <v>25</v>
      </c>
      <c r="B1081" s="9" t="s">
        <v>29</v>
      </c>
      <c r="C1081" s="9" t="s">
        <v>18</v>
      </c>
      <c r="D1081" s="12" t="s">
        <v>85</v>
      </c>
      <c r="E1081" s="13">
        <v>2.51885830784913</v>
      </c>
      <c r="F1081" s="13">
        <f t="shared" si="49"/>
        <v>24.709999999999965</v>
      </c>
      <c r="G1081" s="11">
        <v>3.5</v>
      </c>
      <c r="H1081" s="11">
        <v>4966</v>
      </c>
      <c r="J1081" s="11">
        <v>2.0099999999999998</v>
      </c>
      <c r="M1081" s="11">
        <v>22</v>
      </c>
      <c r="N1081" s="11">
        <v>32.119999999999997</v>
      </c>
      <c r="O1081" s="13"/>
      <c r="Q1081" s="9">
        <v>22</v>
      </c>
      <c r="R1081" s="15"/>
    </row>
    <row r="1082" spans="1:18" x14ac:dyDescent="0.3">
      <c r="A1082" s="11">
        <v>25</v>
      </c>
      <c r="B1082" s="9" t="s">
        <v>29</v>
      </c>
      <c r="C1082" s="9" t="s">
        <v>18</v>
      </c>
      <c r="D1082" s="12" t="s">
        <v>85</v>
      </c>
      <c r="E1082" s="13">
        <v>2.5698267074413899</v>
      </c>
      <c r="F1082" s="13">
        <f t="shared" si="49"/>
        <v>25.210000000000036</v>
      </c>
      <c r="G1082" s="11">
        <v>2.23</v>
      </c>
      <c r="H1082" s="11">
        <v>5170</v>
      </c>
      <c r="J1082" s="11">
        <v>3.19</v>
      </c>
      <c r="M1082" s="11">
        <v>22</v>
      </c>
      <c r="N1082" s="11">
        <v>47.8</v>
      </c>
      <c r="O1082" s="13"/>
      <c r="Q1082" s="9">
        <v>22</v>
      </c>
      <c r="R1082" s="15"/>
    </row>
    <row r="1083" spans="1:18" x14ac:dyDescent="0.3">
      <c r="A1083" s="11">
        <v>25</v>
      </c>
      <c r="B1083" s="9" t="s">
        <v>29</v>
      </c>
      <c r="C1083" s="9" t="s">
        <v>18</v>
      </c>
      <c r="D1083" s="12" t="s">
        <v>85</v>
      </c>
      <c r="E1083" s="13">
        <v>2.5779816513761502</v>
      </c>
      <c r="F1083" s="13">
        <f t="shared" si="49"/>
        <v>25.290000000000035</v>
      </c>
      <c r="G1083" s="11">
        <v>1.95</v>
      </c>
      <c r="H1083" s="11">
        <v>5135</v>
      </c>
      <c r="J1083" s="11">
        <v>2.19</v>
      </c>
      <c r="M1083" s="11">
        <v>22</v>
      </c>
      <c r="N1083" s="11">
        <v>39.450000000000003</v>
      </c>
      <c r="O1083" s="13"/>
      <c r="Q1083" s="9">
        <v>22</v>
      </c>
      <c r="R1083" s="15"/>
    </row>
    <row r="1084" spans="1:18" x14ac:dyDescent="0.3">
      <c r="A1084" s="11">
        <v>25</v>
      </c>
      <c r="B1084" s="9" t="s">
        <v>29</v>
      </c>
      <c r="C1084" s="9" t="s">
        <v>18</v>
      </c>
      <c r="D1084" s="12" t="s">
        <v>85</v>
      </c>
      <c r="E1084" s="13">
        <v>2.5626911314984699</v>
      </c>
      <c r="F1084" s="13">
        <f t="shared" si="49"/>
        <v>25.13999999999999</v>
      </c>
      <c r="G1084" s="11">
        <v>2.2400000000000002</v>
      </c>
      <c r="H1084" s="11">
        <v>5128</v>
      </c>
      <c r="J1084" s="11">
        <v>1.75</v>
      </c>
      <c r="M1084" s="11">
        <v>22</v>
      </c>
      <c r="N1084" s="11">
        <v>32.590000000000003</v>
      </c>
      <c r="O1084" s="13"/>
      <c r="Q1084" s="9">
        <v>22</v>
      </c>
      <c r="R1084" s="15"/>
    </row>
    <row r="1085" spans="1:18" x14ac:dyDescent="0.3">
      <c r="A1085" s="11">
        <v>25</v>
      </c>
      <c r="B1085" s="9" t="s">
        <v>29</v>
      </c>
      <c r="C1085" s="9" t="s">
        <v>18</v>
      </c>
      <c r="D1085" s="12" t="s">
        <v>85</v>
      </c>
      <c r="E1085" s="13">
        <v>2.4862385321100899</v>
      </c>
      <c r="F1085" s="13">
        <f t="shared" si="49"/>
        <v>24.389999999999983</v>
      </c>
      <c r="G1085" s="11">
        <v>4.59</v>
      </c>
      <c r="H1085" s="11">
        <v>4842</v>
      </c>
      <c r="J1085" s="11">
        <v>1.04</v>
      </c>
      <c r="M1085" s="11">
        <v>22</v>
      </c>
      <c r="N1085" s="11">
        <v>19.21</v>
      </c>
      <c r="O1085" s="13"/>
      <c r="Q1085" s="9">
        <v>22</v>
      </c>
      <c r="R1085" s="15"/>
    </row>
    <row r="1086" spans="1:18" x14ac:dyDescent="0.3">
      <c r="A1086" s="11">
        <v>25</v>
      </c>
      <c r="B1086" s="9" t="s">
        <v>29</v>
      </c>
      <c r="C1086" s="9" t="s">
        <v>18</v>
      </c>
      <c r="D1086" s="12" t="s">
        <v>85</v>
      </c>
      <c r="E1086" s="13">
        <v>2.5820591233435302</v>
      </c>
      <c r="F1086" s="13">
        <f t="shared" si="49"/>
        <v>25.330000000000034</v>
      </c>
      <c r="G1086" s="11">
        <v>2.2400000000000002</v>
      </c>
      <c r="H1086" s="11">
        <v>5195</v>
      </c>
      <c r="J1086" s="11">
        <v>2.14</v>
      </c>
      <c r="M1086" s="11">
        <v>22</v>
      </c>
      <c r="N1086" s="11">
        <v>37.700000000000003</v>
      </c>
      <c r="O1086" s="13"/>
      <c r="Q1086" s="9">
        <v>22</v>
      </c>
      <c r="R1086" s="15"/>
    </row>
    <row r="1087" spans="1:18" x14ac:dyDescent="0.3">
      <c r="A1087" s="11">
        <v>25</v>
      </c>
      <c r="B1087" s="9" t="s">
        <v>29</v>
      </c>
      <c r="C1087" s="9" t="s">
        <v>18</v>
      </c>
      <c r="D1087" s="12" t="s">
        <v>85</v>
      </c>
      <c r="E1087" s="13">
        <v>2.58002038735984</v>
      </c>
      <c r="F1087" s="13">
        <f t="shared" si="49"/>
        <v>25.310000000000031</v>
      </c>
      <c r="G1087" s="11">
        <v>2.02</v>
      </c>
      <c r="H1087" s="11">
        <v>5235</v>
      </c>
      <c r="J1087" s="11">
        <v>2.3199999999999998</v>
      </c>
      <c r="M1087" s="11">
        <v>22</v>
      </c>
      <c r="N1087" s="11">
        <v>41.72</v>
      </c>
      <c r="O1087" s="13"/>
      <c r="Q1087" s="9">
        <v>22</v>
      </c>
      <c r="R1087" s="15"/>
    </row>
    <row r="1088" spans="1:18" x14ac:dyDescent="0.3">
      <c r="A1088" s="11">
        <v>25</v>
      </c>
      <c r="B1088" s="9" t="s">
        <v>29</v>
      </c>
      <c r="C1088" s="9" t="s">
        <v>18</v>
      </c>
      <c r="D1088" s="12" t="s">
        <v>85</v>
      </c>
      <c r="E1088" s="13">
        <v>2.7257900101936801</v>
      </c>
      <c r="F1088" s="13">
        <f t="shared" si="49"/>
        <v>26.740000000000002</v>
      </c>
      <c r="G1088" s="11">
        <v>0.39</v>
      </c>
      <c r="H1088" s="11">
        <v>5789</v>
      </c>
      <c r="J1088" s="11">
        <v>4.91</v>
      </c>
      <c r="M1088" s="11">
        <v>22</v>
      </c>
      <c r="N1088" s="11">
        <v>112.91</v>
      </c>
      <c r="O1088" s="13"/>
      <c r="Q1088" s="9">
        <v>22</v>
      </c>
      <c r="R1088" s="15"/>
    </row>
    <row r="1089" spans="1:18" x14ac:dyDescent="0.3">
      <c r="A1089" s="11">
        <v>25</v>
      </c>
      <c r="B1089" s="9" t="s">
        <v>29</v>
      </c>
      <c r="C1089" s="9" t="s">
        <v>18</v>
      </c>
      <c r="D1089" s="12" t="s">
        <v>85</v>
      </c>
      <c r="E1089" s="13">
        <v>2.6727828746177398</v>
      </c>
      <c r="F1089" s="13">
        <f t="shared" si="49"/>
        <v>26.220000000000027</v>
      </c>
      <c r="G1089" s="11">
        <v>0.48</v>
      </c>
      <c r="H1089" s="11">
        <v>5561</v>
      </c>
      <c r="J1089" s="11">
        <v>4.24</v>
      </c>
      <c r="M1089" s="11">
        <v>22</v>
      </c>
      <c r="N1089" s="11">
        <v>76.44</v>
      </c>
      <c r="O1089" s="13"/>
      <c r="Q1089" s="9">
        <v>22</v>
      </c>
      <c r="R1089" s="15"/>
    </row>
    <row r="1090" spans="1:18" x14ac:dyDescent="0.3">
      <c r="A1090" s="11">
        <v>25</v>
      </c>
      <c r="B1090" s="9" t="s">
        <v>29</v>
      </c>
      <c r="C1090" s="9" t="s">
        <v>18</v>
      </c>
      <c r="D1090" s="12" t="s">
        <v>85</v>
      </c>
      <c r="E1090" s="13">
        <v>2.6697247706421998</v>
      </c>
      <c r="F1090" s="13">
        <f t="shared" si="49"/>
        <v>26.18999999999998</v>
      </c>
      <c r="G1090" s="11">
        <v>0.49</v>
      </c>
      <c r="H1090" s="11">
        <v>5594</v>
      </c>
      <c r="J1090" s="11">
        <v>3.94</v>
      </c>
      <c r="M1090" s="11">
        <v>22</v>
      </c>
      <c r="N1090" s="11">
        <v>76.73</v>
      </c>
      <c r="O1090" s="13"/>
      <c r="Q1090" s="9">
        <v>22</v>
      </c>
      <c r="R1090" s="15"/>
    </row>
    <row r="1091" spans="1:18" x14ac:dyDescent="0.3">
      <c r="A1091" s="11">
        <v>25</v>
      </c>
      <c r="B1091" s="9" t="s">
        <v>29</v>
      </c>
      <c r="C1091" s="9" t="s">
        <v>18</v>
      </c>
      <c r="D1091" s="12" t="s">
        <v>85</v>
      </c>
      <c r="E1091" s="13">
        <v>2.6962283384301702</v>
      </c>
      <c r="F1091" s="13">
        <f t="shared" si="49"/>
        <v>26.449999999999971</v>
      </c>
      <c r="G1091" s="11">
        <v>0.43</v>
      </c>
      <c r="H1091" s="11">
        <v>5671</v>
      </c>
      <c r="J1091" s="11">
        <v>4.25</v>
      </c>
      <c r="M1091" s="11">
        <v>22</v>
      </c>
      <c r="N1091" s="11">
        <v>112.33</v>
      </c>
      <c r="O1091" s="13"/>
      <c r="Q1091" s="9">
        <v>22</v>
      </c>
      <c r="R1091" s="15"/>
    </row>
    <row r="1092" spans="1:18" x14ac:dyDescent="0.3">
      <c r="A1092" s="11">
        <v>25</v>
      </c>
      <c r="B1092" s="9" t="s">
        <v>29</v>
      </c>
      <c r="C1092" s="9" t="s">
        <v>18</v>
      </c>
      <c r="D1092" s="12" t="s">
        <v>85</v>
      </c>
      <c r="E1092" s="13">
        <v>2.5626911314984699</v>
      </c>
      <c r="F1092" s="13">
        <f t="shared" si="49"/>
        <v>25.13999999999999</v>
      </c>
      <c r="G1092" s="11">
        <v>2.39</v>
      </c>
      <c r="H1092" s="11">
        <v>5149</v>
      </c>
      <c r="J1092" s="11">
        <v>1.65</v>
      </c>
      <c r="M1092" s="11">
        <v>22</v>
      </c>
      <c r="N1092" s="11">
        <v>43.8</v>
      </c>
      <c r="O1092" s="13"/>
      <c r="Q1092" s="9">
        <v>22</v>
      </c>
      <c r="R1092" s="15"/>
    </row>
    <row r="1093" spans="1:18" x14ac:dyDescent="0.3">
      <c r="A1093" s="11">
        <v>25</v>
      </c>
      <c r="B1093" s="9" t="s">
        <v>29</v>
      </c>
      <c r="C1093" s="9" t="s">
        <v>18</v>
      </c>
      <c r="D1093" s="12" t="s">
        <v>85</v>
      </c>
      <c r="E1093" s="13">
        <v>2.59531090723751</v>
      </c>
      <c r="F1093" s="13">
        <f t="shared" si="49"/>
        <v>25.459999999999976</v>
      </c>
      <c r="G1093" s="11">
        <v>1.6</v>
      </c>
      <c r="H1093" s="11">
        <v>5283</v>
      </c>
      <c r="J1093" s="11">
        <v>2.99</v>
      </c>
      <c r="M1093" s="11">
        <v>22</v>
      </c>
      <c r="N1093" s="11">
        <v>51.42</v>
      </c>
      <c r="O1093" s="13"/>
      <c r="Q1093" s="9">
        <v>22</v>
      </c>
      <c r="R1093" s="15"/>
    </row>
    <row r="1094" spans="1:18" x14ac:dyDescent="0.3">
      <c r="A1094" s="11">
        <v>25</v>
      </c>
      <c r="B1094" s="9" t="s">
        <v>29</v>
      </c>
      <c r="C1094" s="9" t="s">
        <v>18</v>
      </c>
      <c r="D1094" s="12" t="s">
        <v>85</v>
      </c>
      <c r="E1094" s="13">
        <v>2.6646279306829799</v>
      </c>
      <c r="F1094" s="13">
        <f t="shared" si="49"/>
        <v>26.140000000000033</v>
      </c>
      <c r="G1094" s="11">
        <v>0.48</v>
      </c>
      <c r="H1094" s="11">
        <v>5546</v>
      </c>
      <c r="J1094" s="11">
        <v>3.39</v>
      </c>
      <c r="M1094" s="11">
        <v>22</v>
      </c>
      <c r="N1094" s="11">
        <v>77.78</v>
      </c>
      <c r="O1094" s="13"/>
      <c r="Q1094" s="9">
        <v>22</v>
      </c>
      <c r="R1094" s="15"/>
    </row>
    <row r="1095" spans="1:18" x14ac:dyDescent="0.3">
      <c r="A1095" s="11">
        <v>25</v>
      </c>
      <c r="B1095" s="9" t="s">
        <v>29</v>
      </c>
      <c r="C1095" s="9" t="s">
        <v>18</v>
      </c>
      <c r="D1095" s="12" t="s">
        <v>85</v>
      </c>
      <c r="E1095" s="13">
        <v>2.6697247706421998</v>
      </c>
      <c r="F1095" s="13">
        <f t="shared" si="49"/>
        <v>26.18999999999998</v>
      </c>
      <c r="G1095" s="11">
        <v>0.46</v>
      </c>
      <c r="H1095" s="11">
        <v>5589</v>
      </c>
      <c r="J1095" s="11">
        <v>3.21</v>
      </c>
      <c r="M1095" s="11">
        <v>22</v>
      </c>
      <c r="N1095" s="11">
        <v>88.65</v>
      </c>
      <c r="O1095" s="13"/>
      <c r="Q1095" s="9">
        <v>22</v>
      </c>
      <c r="R1095" s="15"/>
    </row>
    <row r="1096" spans="1:18" x14ac:dyDescent="0.3">
      <c r="A1096" s="11">
        <v>25</v>
      </c>
      <c r="B1096" s="9" t="s">
        <v>29</v>
      </c>
      <c r="C1096" s="9" t="s">
        <v>18</v>
      </c>
      <c r="D1096" s="12" t="s">
        <v>85</v>
      </c>
      <c r="E1096" s="13">
        <v>2.5626911314984699</v>
      </c>
      <c r="F1096" s="13">
        <f t="shared" si="49"/>
        <v>25.13999999999999</v>
      </c>
      <c r="G1096" s="11">
        <v>2.44</v>
      </c>
      <c r="H1096" s="11">
        <v>5149</v>
      </c>
      <c r="J1096" s="11">
        <v>2.5</v>
      </c>
      <c r="M1096" s="11">
        <v>22</v>
      </c>
      <c r="N1096" s="11">
        <v>46.25</v>
      </c>
      <c r="O1096" s="13"/>
      <c r="Q1096" s="9">
        <v>22</v>
      </c>
      <c r="R1096" s="15"/>
    </row>
    <row r="1097" spans="1:18" x14ac:dyDescent="0.3">
      <c r="A1097" s="11">
        <v>25</v>
      </c>
      <c r="B1097" s="9" t="s">
        <v>29</v>
      </c>
      <c r="C1097" s="9" t="s">
        <v>18</v>
      </c>
      <c r="D1097" s="12" t="s">
        <v>85</v>
      </c>
      <c r="E1097" s="13">
        <v>2.6269113149847101</v>
      </c>
      <c r="F1097" s="13">
        <f t="shared" si="49"/>
        <v>25.770000000000007</v>
      </c>
      <c r="G1097" s="11">
        <v>0.85</v>
      </c>
      <c r="H1097" s="11">
        <v>5409</v>
      </c>
      <c r="J1097" s="11">
        <v>3.41</v>
      </c>
      <c r="M1097" s="11">
        <v>22</v>
      </c>
      <c r="N1097" s="11">
        <v>79.83</v>
      </c>
      <c r="O1097" s="13"/>
      <c r="Q1097" s="9">
        <v>22</v>
      </c>
      <c r="R1097" s="15"/>
    </row>
    <row r="1098" spans="1:18" x14ac:dyDescent="0.3">
      <c r="A1098" s="11">
        <v>25</v>
      </c>
      <c r="B1098" s="9" t="s">
        <v>29</v>
      </c>
      <c r="C1098" s="9" t="s">
        <v>18</v>
      </c>
      <c r="D1098" s="12" t="s">
        <v>85</v>
      </c>
      <c r="E1098" s="13">
        <v>2.57594291539246</v>
      </c>
      <c r="F1098" s="13">
        <f t="shared" si="49"/>
        <v>25.270000000000035</v>
      </c>
      <c r="G1098" s="11">
        <v>2.13</v>
      </c>
      <c r="H1098" s="11">
        <v>5198</v>
      </c>
      <c r="J1098" s="11">
        <v>1.34</v>
      </c>
      <c r="M1098" s="11">
        <v>22</v>
      </c>
      <c r="N1098" s="11">
        <v>23.07</v>
      </c>
      <c r="O1098" s="13"/>
      <c r="Q1098" s="9">
        <v>22</v>
      </c>
      <c r="R1098" s="15"/>
    </row>
    <row r="1099" spans="1:18" x14ac:dyDescent="0.3">
      <c r="A1099" s="11">
        <v>25</v>
      </c>
      <c r="B1099" s="9" t="s">
        <v>29</v>
      </c>
      <c r="C1099" s="9" t="s">
        <v>18</v>
      </c>
      <c r="D1099" s="12" t="s">
        <v>85</v>
      </c>
      <c r="E1099" s="13">
        <v>2.71253822629969</v>
      </c>
      <c r="F1099" s="13">
        <f t="shared" si="49"/>
        <v>26.60999999999996</v>
      </c>
      <c r="G1099" s="11">
        <v>0.39</v>
      </c>
      <c r="H1099" s="11">
        <v>5722</v>
      </c>
      <c r="J1099" s="11">
        <v>4.93</v>
      </c>
      <c r="M1099" s="11">
        <v>22</v>
      </c>
      <c r="N1099" s="11">
        <v>125.74</v>
      </c>
      <c r="O1099" s="13"/>
      <c r="Q1099" s="9">
        <v>22</v>
      </c>
      <c r="R1099" s="15"/>
    </row>
    <row r="1100" spans="1:18" x14ac:dyDescent="0.3">
      <c r="A1100" s="11">
        <v>26</v>
      </c>
      <c r="B1100" s="9" t="s">
        <v>66</v>
      </c>
      <c r="C1100" s="9" t="s">
        <v>18</v>
      </c>
      <c r="D1100" s="12" t="s">
        <v>30</v>
      </c>
      <c r="E1100" s="13">
        <v>2.7013251783893999</v>
      </c>
      <c r="F1100" s="13">
        <f t="shared" si="49"/>
        <v>26.500000000000014</v>
      </c>
      <c r="I1100" s="13">
        <v>38</v>
      </c>
      <c r="M1100" s="11">
        <v>25</v>
      </c>
      <c r="N1100" s="13">
        <v>65</v>
      </c>
      <c r="O1100" s="13">
        <v>12.03</v>
      </c>
      <c r="Q1100" s="9">
        <v>25</v>
      </c>
      <c r="R1100" s="15"/>
    </row>
    <row r="1101" spans="1:18" x14ac:dyDescent="0.3">
      <c r="A1101" s="11">
        <v>26</v>
      </c>
      <c r="B1101" s="9" t="s">
        <v>66</v>
      </c>
      <c r="C1101" s="9" t="s">
        <v>18</v>
      </c>
      <c r="D1101" s="12" t="s">
        <v>30</v>
      </c>
      <c r="E1101" s="13">
        <v>2.6269113149847101</v>
      </c>
      <c r="F1101" s="13">
        <f t="shared" si="49"/>
        <v>25.770000000000007</v>
      </c>
      <c r="I1101" s="13">
        <v>35</v>
      </c>
      <c r="M1101" s="11">
        <v>25</v>
      </c>
      <c r="N1101" s="11">
        <v>66.680000000000007</v>
      </c>
      <c r="O1101" s="13">
        <v>11.57</v>
      </c>
      <c r="Q1101" s="9">
        <v>25</v>
      </c>
      <c r="R1101" s="15"/>
    </row>
    <row r="1102" spans="1:18" x14ac:dyDescent="0.3">
      <c r="A1102" s="11">
        <v>26</v>
      </c>
      <c r="B1102" s="9" t="s">
        <v>66</v>
      </c>
      <c r="C1102" s="9" t="s">
        <v>18</v>
      </c>
      <c r="D1102" s="12" t="s">
        <v>86</v>
      </c>
      <c r="E1102" s="13">
        <v>2.56167176350663</v>
      </c>
      <c r="F1102" s="13">
        <f t="shared" si="49"/>
        <v>25.130000000000042</v>
      </c>
      <c r="I1102" s="13">
        <v>50</v>
      </c>
      <c r="M1102" s="11">
        <v>25</v>
      </c>
      <c r="N1102" s="13">
        <v>104</v>
      </c>
      <c r="O1102" s="13">
        <v>17.989999999999998</v>
      </c>
      <c r="Q1102" s="9">
        <v>25</v>
      </c>
      <c r="R1102" s="15"/>
    </row>
    <row r="1103" spans="1:18" x14ac:dyDescent="0.3">
      <c r="A1103" s="11">
        <v>26</v>
      </c>
      <c r="B1103" s="9" t="s">
        <v>66</v>
      </c>
      <c r="C1103" s="9" t="s">
        <v>18</v>
      </c>
      <c r="D1103" s="12" t="s">
        <v>86</v>
      </c>
      <c r="E1103" s="13">
        <v>2.5565749235473998</v>
      </c>
      <c r="F1103" s="13">
        <f t="shared" si="49"/>
        <v>25.079999999999995</v>
      </c>
      <c r="I1103" s="11">
        <v>35.6</v>
      </c>
      <c r="M1103" s="11">
        <v>25</v>
      </c>
      <c r="N1103" s="13">
        <v>70</v>
      </c>
      <c r="O1103" s="13">
        <v>9.33</v>
      </c>
      <c r="Q1103" s="9">
        <v>25</v>
      </c>
      <c r="R1103" s="15"/>
    </row>
    <row r="1104" spans="1:18" x14ac:dyDescent="0.3">
      <c r="A1104" s="11">
        <v>26</v>
      </c>
      <c r="B1104" s="9" t="s">
        <v>66</v>
      </c>
      <c r="C1104" s="9" t="s">
        <v>18</v>
      </c>
      <c r="D1104" s="12" t="s">
        <v>30</v>
      </c>
      <c r="E1104" s="13">
        <v>2.5840978593272199</v>
      </c>
      <c r="F1104" s="13">
        <f t="shared" si="49"/>
        <v>25.35000000000003</v>
      </c>
      <c r="I1104" s="11">
        <v>53.4</v>
      </c>
      <c r="M1104" s="11">
        <v>25</v>
      </c>
      <c r="N1104" s="11">
        <v>106.3</v>
      </c>
      <c r="O1104" s="13">
        <v>21.18</v>
      </c>
      <c r="Q1104" s="9">
        <v>25</v>
      </c>
      <c r="R1104" s="15"/>
    </row>
    <row r="1105" spans="1:18" x14ac:dyDescent="0.3">
      <c r="A1105" s="11">
        <v>26</v>
      </c>
      <c r="B1105" s="9" t="s">
        <v>66</v>
      </c>
      <c r="C1105" s="9" t="s">
        <v>18</v>
      </c>
      <c r="D1105" s="12" t="s">
        <v>30</v>
      </c>
      <c r="E1105" s="13">
        <v>2.5861365953109101</v>
      </c>
      <c r="F1105" s="13">
        <f t="shared" si="49"/>
        <v>25.370000000000029</v>
      </c>
      <c r="I1105" s="11">
        <v>50.9</v>
      </c>
      <c r="M1105" s="11">
        <v>25</v>
      </c>
      <c r="N1105" s="13">
        <v>108</v>
      </c>
      <c r="O1105" s="13">
        <v>19.239999999999998</v>
      </c>
      <c r="Q1105" s="9">
        <v>25</v>
      </c>
      <c r="R1105" s="15"/>
    </row>
    <row r="1106" spans="1:18" x14ac:dyDescent="0.3">
      <c r="A1106" s="11">
        <v>26</v>
      </c>
      <c r="B1106" s="9" t="s">
        <v>66</v>
      </c>
      <c r="C1106" s="9" t="s">
        <v>18</v>
      </c>
      <c r="D1106" s="12" t="s">
        <v>86</v>
      </c>
      <c r="E1106" s="13">
        <v>1.9918450560652401</v>
      </c>
      <c r="F1106" s="13">
        <f t="shared" si="49"/>
        <v>19.540000000000006</v>
      </c>
      <c r="I1106" s="13">
        <v>45</v>
      </c>
      <c r="M1106" s="11">
        <v>25</v>
      </c>
      <c r="N1106" s="13">
        <v>81</v>
      </c>
      <c r="O1106" s="13">
        <v>13.54</v>
      </c>
      <c r="Q1106" s="9">
        <v>25</v>
      </c>
      <c r="R1106" s="15"/>
    </row>
    <row r="1107" spans="1:18" x14ac:dyDescent="0.3">
      <c r="A1107" s="11">
        <v>26</v>
      </c>
      <c r="B1107" s="9" t="s">
        <v>66</v>
      </c>
      <c r="C1107" s="9" t="s">
        <v>18</v>
      </c>
      <c r="D1107" s="12" t="s">
        <v>86</v>
      </c>
      <c r="E1107" s="13">
        <v>1.86340468909276</v>
      </c>
      <c r="F1107" s="13">
        <f t="shared" si="49"/>
        <v>18.279999999999976</v>
      </c>
      <c r="I1107" s="13">
        <v>42</v>
      </c>
      <c r="M1107" s="11">
        <v>25</v>
      </c>
      <c r="N1107" s="13">
        <v>78</v>
      </c>
      <c r="O1107" s="13">
        <v>12.23</v>
      </c>
      <c r="Q1107" s="9">
        <v>25</v>
      </c>
      <c r="R1107" s="15"/>
    </row>
    <row r="1108" spans="1:18" x14ac:dyDescent="0.3">
      <c r="A1108" s="11">
        <v>26</v>
      </c>
      <c r="B1108" s="9" t="s">
        <v>66</v>
      </c>
      <c r="C1108" s="9" t="s">
        <v>18</v>
      </c>
      <c r="D1108" s="12" t="s">
        <v>86</v>
      </c>
      <c r="E1108" s="13">
        <v>2.13557594291539</v>
      </c>
      <c r="F1108" s="13">
        <f t="shared" si="49"/>
        <v>20.949999999999978</v>
      </c>
      <c r="I1108" s="11">
        <v>45.3</v>
      </c>
      <c r="M1108" s="11">
        <v>25</v>
      </c>
      <c r="N1108" s="13">
        <v>82</v>
      </c>
      <c r="O1108" s="13">
        <v>11.58</v>
      </c>
      <c r="Q1108" s="9">
        <v>25</v>
      </c>
      <c r="R1108" s="15"/>
    </row>
    <row r="1109" spans="1:18" x14ac:dyDescent="0.3">
      <c r="A1109" s="11">
        <v>26</v>
      </c>
      <c r="B1109" s="9" t="s">
        <v>66</v>
      </c>
      <c r="C1109" s="9" t="s">
        <v>18</v>
      </c>
      <c r="D1109" s="12" t="s">
        <v>86</v>
      </c>
      <c r="E1109" s="13">
        <v>1.9765545361875601</v>
      </c>
      <c r="F1109" s="13">
        <f t="shared" si="49"/>
        <v>19.389999999999965</v>
      </c>
      <c r="I1109" s="13">
        <v>37</v>
      </c>
      <c r="M1109" s="11">
        <v>25</v>
      </c>
      <c r="N1109" s="13">
        <v>72</v>
      </c>
      <c r="O1109" s="13">
        <v>12.04</v>
      </c>
      <c r="Q1109" s="9">
        <v>25</v>
      </c>
      <c r="R1109" s="15"/>
    </row>
    <row r="1110" spans="1:18" x14ac:dyDescent="0.3">
      <c r="A1110" s="11">
        <v>26</v>
      </c>
      <c r="B1110" s="9" t="s">
        <v>66</v>
      </c>
      <c r="C1110" s="9" t="s">
        <v>18</v>
      </c>
      <c r="D1110" s="12" t="s">
        <v>87</v>
      </c>
      <c r="E1110" s="13">
        <v>1.8205912334352701</v>
      </c>
      <c r="F1110" s="13">
        <f t="shared" si="49"/>
        <v>17.86</v>
      </c>
      <c r="I1110" s="11">
        <v>27.21</v>
      </c>
      <c r="M1110" s="11">
        <v>15</v>
      </c>
      <c r="N1110" s="13">
        <v>35</v>
      </c>
      <c r="O1110" s="13">
        <v>8.25</v>
      </c>
      <c r="Q1110" s="9">
        <v>15</v>
      </c>
      <c r="R1110" s="15"/>
    </row>
    <row r="1111" spans="1:18" x14ac:dyDescent="0.3">
      <c r="A1111" s="11">
        <v>26</v>
      </c>
      <c r="B1111" s="9" t="s">
        <v>66</v>
      </c>
      <c r="C1111" s="9" t="s">
        <v>18</v>
      </c>
      <c r="D1111" s="12" t="s">
        <v>87</v>
      </c>
      <c r="E1111" s="13">
        <v>1.7787971457696199</v>
      </c>
      <c r="F1111" s="13">
        <f t="shared" si="49"/>
        <v>17.449999999999971</v>
      </c>
      <c r="I1111" s="11">
        <v>30.9</v>
      </c>
      <c r="M1111" s="11">
        <v>15</v>
      </c>
      <c r="N1111" s="13">
        <v>38</v>
      </c>
      <c r="O1111" s="13">
        <v>9.08</v>
      </c>
      <c r="Q1111" s="9">
        <v>15</v>
      </c>
      <c r="R1111" s="15"/>
    </row>
    <row r="1112" spans="1:18" x14ac:dyDescent="0.3">
      <c r="A1112" s="11">
        <v>26</v>
      </c>
      <c r="B1112" s="9" t="s">
        <v>66</v>
      </c>
      <c r="C1112" s="9" t="s">
        <v>18</v>
      </c>
      <c r="D1112" s="12" t="s">
        <v>86</v>
      </c>
      <c r="E1112" s="13">
        <v>2.52293577981651</v>
      </c>
      <c r="F1112" s="13">
        <f t="shared" si="49"/>
        <v>24.749999999999964</v>
      </c>
      <c r="I1112" s="11">
        <v>47.3</v>
      </c>
      <c r="M1112" s="11">
        <v>25</v>
      </c>
      <c r="N1112" s="11">
        <v>99.53</v>
      </c>
      <c r="O1112" s="13">
        <v>15.09</v>
      </c>
      <c r="Q1112" s="9">
        <v>25</v>
      </c>
      <c r="R1112" s="15"/>
    </row>
    <row r="1113" spans="1:18" x14ac:dyDescent="0.3">
      <c r="A1113" s="11">
        <v>26</v>
      </c>
      <c r="B1113" s="9" t="s">
        <v>66</v>
      </c>
      <c r="C1113" s="9" t="s">
        <v>18</v>
      </c>
      <c r="D1113" s="12" t="s">
        <v>86</v>
      </c>
      <c r="E1113" s="13">
        <v>2.55453618756371</v>
      </c>
      <c r="F1113" s="13">
        <f t="shared" si="49"/>
        <v>25.059999999999995</v>
      </c>
      <c r="I1113" s="11">
        <v>51.2</v>
      </c>
      <c r="M1113" s="11">
        <v>25</v>
      </c>
      <c r="N1113" s="11">
        <v>112.7</v>
      </c>
      <c r="O1113" s="13">
        <v>17.059999999999999</v>
      </c>
      <c r="Q1113" s="9">
        <v>25</v>
      </c>
      <c r="R1113" s="15"/>
    </row>
    <row r="1114" spans="1:18" x14ac:dyDescent="0.3">
      <c r="A1114" s="11">
        <v>26</v>
      </c>
      <c r="B1114" s="9" t="s">
        <v>66</v>
      </c>
      <c r="C1114" s="9" t="s">
        <v>18</v>
      </c>
      <c r="D1114" s="12" t="s">
        <v>86</v>
      </c>
      <c r="E1114" s="13">
        <v>2.2742099898063199</v>
      </c>
      <c r="F1114" s="13">
        <f t="shared" si="49"/>
        <v>22.31</v>
      </c>
      <c r="I1114" s="11">
        <v>42.7</v>
      </c>
      <c r="M1114" s="11">
        <v>25</v>
      </c>
      <c r="N1114" s="11">
        <v>81.209999999999994</v>
      </c>
      <c r="O1114" s="13">
        <v>14.5</v>
      </c>
      <c r="Q1114" s="9">
        <v>25</v>
      </c>
      <c r="R1114" s="15"/>
    </row>
    <row r="1115" spans="1:18" x14ac:dyDescent="0.3">
      <c r="A1115" s="11">
        <v>26</v>
      </c>
      <c r="B1115" s="9" t="s">
        <v>66</v>
      </c>
      <c r="C1115" s="9" t="s">
        <v>18</v>
      </c>
      <c r="D1115" s="12" t="s">
        <v>86</v>
      </c>
      <c r="E1115" s="13">
        <v>2.3211009174311901</v>
      </c>
      <c r="F1115" s="13">
        <f t="shared" si="49"/>
        <v>22.769999999999975</v>
      </c>
      <c r="I1115" s="11">
        <v>47.9</v>
      </c>
      <c r="M1115" s="11">
        <v>25</v>
      </c>
      <c r="N1115" s="11">
        <v>98.4</v>
      </c>
      <c r="O1115" s="13">
        <v>17</v>
      </c>
      <c r="Q1115" s="9">
        <v>25</v>
      </c>
      <c r="R1115" s="15"/>
    </row>
    <row r="1116" spans="1:18" x14ac:dyDescent="0.3">
      <c r="A1116" s="11">
        <v>26</v>
      </c>
      <c r="B1116" s="9" t="s">
        <v>66</v>
      </c>
      <c r="C1116" s="9" t="s">
        <v>18</v>
      </c>
      <c r="D1116" s="12" t="s">
        <v>86</v>
      </c>
      <c r="E1116" s="13">
        <v>2.2742099898063199</v>
      </c>
      <c r="F1116" s="13">
        <f t="shared" si="49"/>
        <v>22.31</v>
      </c>
      <c r="I1116" s="11">
        <v>52.4</v>
      </c>
      <c r="M1116" s="11">
        <v>25</v>
      </c>
      <c r="N1116" s="13">
        <v>98</v>
      </c>
      <c r="O1116" s="13">
        <v>16</v>
      </c>
      <c r="Q1116" s="9">
        <v>25</v>
      </c>
      <c r="R1116" s="15"/>
    </row>
    <row r="1117" spans="1:18" x14ac:dyDescent="0.3">
      <c r="A1117" s="11">
        <v>26</v>
      </c>
      <c r="B1117" s="9" t="s">
        <v>66</v>
      </c>
      <c r="C1117" s="9" t="s">
        <v>18</v>
      </c>
      <c r="D1117" s="12" t="s">
        <v>86</v>
      </c>
      <c r="E1117" s="13">
        <v>2.25280326197757</v>
      </c>
      <c r="F1117" s="13">
        <f t="shared" si="49"/>
        <v>22.099999999999962</v>
      </c>
      <c r="I1117" s="11">
        <v>48.4</v>
      </c>
      <c r="M1117" s="11">
        <v>25</v>
      </c>
      <c r="N1117" s="13">
        <v>94</v>
      </c>
      <c r="O1117" s="13">
        <v>18.25</v>
      </c>
      <c r="Q1117" s="9">
        <v>25</v>
      </c>
      <c r="R1117" s="15"/>
    </row>
    <row r="1118" spans="1:18" x14ac:dyDescent="0.3">
      <c r="A1118" s="11">
        <v>26</v>
      </c>
      <c r="B1118" s="9" t="s">
        <v>66</v>
      </c>
      <c r="C1118" s="9" t="s">
        <v>18</v>
      </c>
      <c r="D1118" s="12" t="s">
        <v>86</v>
      </c>
      <c r="E1118" s="13">
        <v>2.3944954128440399</v>
      </c>
      <c r="F1118" s="13">
        <f t="shared" si="49"/>
        <v>23.490000000000034</v>
      </c>
      <c r="I1118" s="11">
        <v>27.9</v>
      </c>
      <c r="M1118" s="11">
        <v>25</v>
      </c>
      <c r="N1118" s="11">
        <v>38.479999999999997</v>
      </c>
      <c r="O1118" s="13">
        <v>7.79</v>
      </c>
      <c r="Q1118" s="9">
        <v>25</v>
      </c>
      <c r="R1118" s="15"/>
    </row>
    <row r="1119" spans="1:18" x14ac:dyDescent="0.3">
      <c r="A1119" s="11">
        <v>26</v>
      </c>
      <c r="B1119" s="9" t="s">
        <v>66</v>
      </c>
      <c r="C1119" s="9" t="s">
        <v>18</v>
      </c>
      <c r="D1119" s="12" t="s">
        <v>86</v>
      </c>
      <c r="E1119" s="13">
        <v>2.4801223241590198</v>
      </c>
      <c r="F1119" s="13">
        <f t="shared" si="49"/>
        <v>24.329999999999984</v>
      </c>
      <c r="I1119" s="11">
        <v>31.2</v>
      </c>
      <c r="M1119" s="11">
        <v>25</v>
      </c>
      <c r="N1119" s="11">
        <v>46.02</v>
      </c>
      <c r="O1119" s="13">
        <v>8.3800000000000008</v>
      </c>
      <c r="Q1119" s="9">
        <v>25</v>
      </c>
      <c r="R1119" s="15"/>
    </row>
    <row r="1120" spans="1:18" x14ac:dyDescent="0.3">
      <c r="A1120" s="11">
        <v>26</v>
      </c>
      <c r="B1120" s="9" t="s">
        <v>66</v>
      </c>
      <c r="C1120" s="9" t="s">
        <v>18</v>
      </c>
      <c r="D1120" s="12" t="s">
        <v>87</v>
      </c>
      <c r="E1120" s="13">
        <v>1.9949031600407701</v>
      </c>
      <c r="F1120" s="13">
        <f t="shared" si="49"/>
        <v>19.569999999999954</v>
      </c>
      <c r="I1120" s="11">
        <v>24.8</v>
      </c>
      <c r="M1120" s="11">
        <v>15</v>
      </c>
      <c r="N1120" s="11">
        <v>32.93</v>
      </c>
      <c r="O1120" s="13">
        <v>6.24</v>
      </c>
      <c r="Q1120" s="9">
        <v>15</v>
      </c>
      <c r="R1120" s="15"/>
    </row>
    <row r="1121" spans="1:18" x14ac:dyDescent="0.3">
      <c r="A1121" s="11">
        <v>26</v>
      </c>
      <c r="B1121" s="9" t="s">
        <v>66</v>
      </c>
      <c r="C1121" s="9" t="s">
        <v>18</v>
      </c>
      <c r="D1121" s="12" t="s">
        <v>87</v>
      </c>
      <c r="E1121" s="13">
        <v>1.8369011213047901</v>
      </c>
      <c r="F1121" s="13">
        <f t="shared" si="49"/>
        <v>18.019999999999992</v>
      </c>
      <c r="I1121" s="11">
        <v>26.4</v>
      </c>
      <c r="M1121" s="11">
        <v>15</v>
      </c>
      <c r="N1121" s="11">
        <v>43.9</v>
      </c>
      <c r="O1121" s="13">
        <v>5.49</v>
      </c>
      <c r="Q1121" s="9">
        <v>15</v>
      </c>
      <c r="R1121" s="15"/>
    </row>
    <row r="1122" spans="1:18" x14ac:dyDescent="0.3">
      <c r="A1122" s="11">
        <v>26</v>
      </c>
      <c r="B1122" s="9" t="s">
        <v>66</v>
      </c>
      <c r="C1122" s="9" t="s">
        <v>18</v>
      </c>
      <c r="D1122" s="12" t="s">
        <v>87</v>
      </c>
      <c r="E1122" s="13">
        <v>1.90316004077472</v>
      </c>
      <c r="F1122" s="13">
        <f t="shared" si="49"/>
        <v>18.670000000000005</v>
      </c>
      <c r="I1122" s="11">
        <v>35.200000000000003</v>
      </c>
      <c r="M1122" s="11">
        <v>15</v>
      </c>
      <c r="N1122" s="13">
        <v>52</v>
      </c>
      <c r="O1122" s="13">
        <v>5.05</v>
      </c>
      <c r="Q1122" s="9">
        <v>15</v>
      </c>
      <c r="R1122" s="15"/>
    </row>
    <row r="1123" spans="1:18" x14ac:dyDescent="0.3">
      <c r="A1123" s="11">
        <v>26</v>
      </c>
      <c r="B1123" s="9" t="s">
        <v>66</v>
      </c>
      <c r="C1123" s="9" t="s">
        <v>18</v>
      </c>
      <c r="D1123" s="12" t="s">
        <v>87</v>
      </c>
      <c r="E1123" s="13">
        <v>1.9469928644240599</v>
      </c>
      <c r="F1123" s="13">
        <f t="shared" si="49"/>
        <v>19.10000000000003</v>
      </c>
      <c r="I1123" s="11">
        <v>31.9</v>
      </c>
      <c r="M1123" s="11">
        <v>15</v>
      </c>
      <c r="N1123" s="13">
        <v>50</v>
      </c>
      <c r="O1123" s="13">
        <v>7.42</v>
      </c>
      <c r="Q1123" s="9">
        <v>15</v>
      </c>
      <c r="R1123" s="15"/>
    </row>
    <row r="1124" spans="1:18" x14ac:dyDescent="0.3">
      <c r="A1124" s="11">
        <v>27</v>
      </c>
      <c r="B1124" s="9" t="s">
        <v>66</v>
      </c>
      <c r="C1124" s="9" t="s">
        <v>12</v>
      </c>
      <c r="D1124" s="12" t="s">
        <v>88</v>
      </c>
      <c r="E1124" s="13">
        <v>1.8868501529052</v>
      </c>
      <c r="F1124" s="13">
        <f t="shared" si="49"/>
        <v>18.510000000000012</v>
      </c>
      <c r="G1124" s="11">
        <v>28.12</v>
      </c>
      <c r="H1124" s="11">
        <v>681</v>
      </c>
      <c r="I1124" s="13">
        <v>28</v>
      </c>
      <c r="J1124" s="11">
        <v>1.1299999999999999</v>
      </c>
      <c r="M1124" s="8">
        <v>6</v>
      </c>
      <c r="N1124" s="11">
        <v>5.63</v>
      </c>
      <c r="O1124" s="13">
        <v>0.55000000000000004</v>
      </c>
      <c r="Q1124" s="9">
        <v>6</v>
      </c>
      <c r="R1124" s="9"/>
    </row>
    <row r="1125" spans="1:18" x14ac:dyDescent="0.3">
      <c r="A1125" s="11">
        <v>27</v>
      </c>
      <c r="B1125" s="9" t="s">
        <v>66</v>
      </c>
      <c r="C1125" s="9" t="s">
        <v>12</v>
      </c>
      <c r="D1125" s="12" t="s">
        <v>88</v>
      </c>
      <c r="E1125" s="13">
        <v>1.82772680937819</v>
      </c>
      <c r="F1125" s="13">
        <f t="shared" si="49"/>
        <v>17.930000000000046</v>
      </c>
      <c r="G1125" s="11">
        <v>28.44</v>
      </c>
      <c r="H1125" s="11">
        <v>491</v>
      </c>
      <c r="I1125" s="11">
        <v>24.6</v>
      </c>
      <c r="J1125" s="11">
        <v>0.97</v>
      </c>
      <c r="M1125" s="8">
        <v>6</v>
      </c>
      <c r="N1125" s="11">
        <v>3.37</v>
      </c>
      <c r="O1125" s="13">
        <v>0.19</v>
      </c>
      <c r="Q1125" s="9">
        <v>6</v>
      </c>
      <c r="R1125" s="9"/>
    </row>
    <row r="1126" spans="1:18" x14ac:dyDescent="0.3">
      <c r="A1126" s="11">
        <v>27</v>
      </c>
      <c r="B1126" s="9" t="s">
        <v>66</v>
      </c>
      <c r="C1126" s="9" t="s">
        <v>12</v>
      </c>
      <c r="D1126" s="12" t="s">
        <v>88</v>
      </c>
      <c r="E1126" s="13">
        <v>2.1967380224260999</v>
      </c>
      <c r="F1126" s="13">
        <f t="shared" si="49"/>
        <v>21.55000000000004</v>
      </c>
      <c r="G1126" s="11">
        <v>21</v>
      </c>
      <c r="H1126" s="11">
        <v>1146</v>
      </c>
      <c r="I1126" s="11">
        <v>27.8</v>
      </c>
      <c r="J1126" s="11">
        <v>1.25</v>
      </c>
      <c r="M1126" s="8">
        <v>6</v>
      </c>
      <c r="N1126" s="11">
        <v>7.85</v>
      </c>
      <c r="O1126" s="13">
        <v>0.88</v>
      </c>
      <c r="Q1126" s="9">
        <v>6</v>
      </c>
      <c r="R1126" s="9"/>
    </row>
    <row r="1127" spans="1:18" x14ac:dyDescent="0.3">
      <c r="A1127" s="11">
        <v>27</v>
      </c>
      <c r="B1127" s="9" t="s">
        <v>66</v>
      </c>
      <c r="C1127" s="9" t="s">
        <v>12</v>
      </c>
      <c r="D1127" s="12" t="s">
        <v>88</v>
      </c>
      <c r="E1127" s="13">
        <v>1.5249745158001999</v>
      </c>
      <c r="F1127" s="13">
        <f t="shared" si="49"/>
        <v>14.959999999999962</v>
      </c>
      <c r="G1127" s="11">
        <v>34.79</v>
      </c>
      <c r="H1127" s="11">
        <v>375</v>
      </c>
      <c r="I1127" s="11">
        <v>14.5</v>
      </c>
      <c r="J1127" s="11">
        <v>0.53</v>
      </c>
      <c r="M1127" s="8">
        <v>6</v>
      </c>
      <c r="N1127" s="11">
        <v>2.0299999999999998</v>
      </c>
      <c r="O1127" s="13">
        <v>0.16</v>
      </c>
      <c r="Q1127" s="9">
        <v>6</v>
      </c>
      <c r="R1127" s="9"/>
    </row>
    <row r="1128" spans="1:18" x14ac:dyDescent="0.3">
      <c r="A1128" s="11">
        <v>27</v>
      </c>
      <c r="B1128" s="9" t="s">
        <v>66</v>
      </c>
      <c r="C1128" s="9" t="s">
        <v>12</v>
      </c>
      <c r="D1128" s="12" t="s">
        <v>88</v>
      </c>
      <c r="E1128" s="13">
        <v>1.9541284403669701</v>
      </c>
      <c r="F1128" s="13">
        <f t="shared" si="49"/>
        <v>19.169999999999977</v>
      </c>
      <c r="G1128" s="11">
        <v>23.98</v>
      </c>
      <c r="H1128" s="11">
        <v>509</v>
      </c>
      <c r="I1128" s="11">
        <v>31.4</v>
      </c>
      <c r="J1128" s="11">
        <v>0.96</v>
      </c>
      <c r="M1128" s="8">
        <v>6</v>
      </c>
      <c r="N1128" s="11">
        <v>4.5199999999999996</v>
      </c>
      <c r="O1128" s="13">
        <v>0.52</v>
      </c>
      <c r="Q1128" s="9">
        <v>6</v>
      </c>
      <c r="R1128" s="9"/>
    </row>
    <row r="1129" spans="1:18" x14ac:dyDescent="0.3">
      <c r="A1129" s="11">
        <v>27</v>
      </c>
      <c r="B1129" s="9" t="s">
        <v>66</v>
      </c>
      <c r="C1129" s="9" t="s">
        <v>12</v>
      </c>
      <c r="D1129" s="12" t="s">
        <v>88</v>
      </c>
      <c r="E1129" s="13">
        <v>1.90621814475025</v>
      </c>
      <c r="F1129" s="13">
        <f t="shared" si="49"/>
        <v>18.699999999999953</v>
      </c>
      <c r="G1129" s="11">
        <v>26.36</v>
      </c>
      <c r="H1129" s="11">
        <v>1085</v>
      </c>
      <c r="I1129" s="11">
        <v>35.4</v>
      </c>
      <c r="J1129" s="11">
        <v>1.69</v>
      </c>
      <c r="M1129" s="8">
        <v>6</v>
      </c>
      <c r="N1129" s="11">
        <v>6.28</v>
      </c>
      <c r="O1129" s="13">
        <v>0.68</v>
      </c>
      <c r="Q1129" s="9">
        <v>6</v>
      </c>
      <c r="R1129" s="9"/>
    </row>
    <row r="1130" spans="1:18" x14ac:dyDescent="0.3">
      <c r="A1130" s="11">
        <v>27</v>
      </c>
      <c r="B1130" s="9" t="s">
        <v>66</v>
      </c>
      <c r="C1130" s="9" t="s">
        <v>12</v>
      </c>
      <c r="D1130" s="12" t="s">
        <v>88</v>
      </c>
      <c r="E1130" s="13">
        <v>1.76554536187564</v>
      </c>
      <c r="F1130" s="13">
        <f t="shared" si="49"/>
        <v>17.320000000000029</v>
      </c>
      <c r="G1130" s="11">
        <v>31.7</v>
      </c>
      <c r="H1130" s="11">
        <v>436</v>
      </c>
      <c r="I1130" s="11">
        <v>19.899999999999999</v>
      </c>
      <c r="J1130" s="11">
        <v>0.78</v>
      </c>
      <c r="M1130" s="8">
        <v>6</v>
      </c>
      <c r="N1130" s="11">
        <v>2.99</v>
      </c>
      <c r="O1130" s="13">
        <v>0.19</v>
      </c>
      <c r="Q1130" s="9">
        <v>6</v>
      </c>
      <c r="R1130" s="9"/>
    </row>
    <row r="1131" spans="1:18" x14ac:dyDescent="0.3">
      <c r="A1131" s="11">
        <v>27</v>
      </c>
      <c r="B1131" s="9" t="s">
        <v>66</v>
      </c>
      <c r="C1131" s="9" t="s">
        <v>12</v>
      </c>
      <c r="D1131" s="12" t="s">
        <v>88</v>
      </c>
      <c r="E1131" s="13">
        <v>2.0723751274210001</v>
      </c>
      <c r="F1131" s="13">
        <f t="shared" si="49"/>
        <v>20.330000000000013</v>
      </c>
      <c r="G1131" s="11">
        <v>24.15</v>
      </c>
      <c r="H1131" s="11">
        <v>758</v>
      </c>
      <c r="I1131" s="11">
        <v>26.9</v>
      </c>
      <c r="J1131" s="11">
        <v>1.03</v>
      </c>
      <c r="M1131" s="8">
        <v>6</v>
      </c>
      <c r="N1131" s="11">
        <v>6.5</v>
      </c>
      <c r="O1131" s="13">
        <v>0.82</v>
      </c>
      <c r="Q1131" s="9">
        <v>6</v>
      </c>
      <c r="R1131" s="9"/>
    </row>
    <row r="1132" spans="1:18" x14ac:dyDescent="0.3">
      <c r="A1132" s="11">
        <v>27</v>
      </c>
      <c r="B1132" s="9" t="s">
        <v>66</v>
      </c>
      <c r="C1132" s="9" t="s">
        <v>12</v>
      </c>
      <c r="D1132" s="12" t="s">
        <v>88</v>
      </c>
      <c r="E1132" s="13">
        <v>2.02242609582059</v>
      </c>
      <c r="F1132" s="13">
        <f t="shared" ref="F1132:F1180" si="50">E1132*9.81</f>
        <v>19.839999999999989</v>
      </c>
      <c r="G1132" s="11">
        <v>23.75</v>
      </c>
      <c r="H1132" s="11">
        <v>727</v>
      </c>
      <c r="I1132" s="13">
        <v>26</v>
      </c>
      <c r="J1132" s="11">
        <v>0.97</v>
      </c>
      <c r="M1132" s="8">
        <v>6</v>
      </c>
      <c r="N1132" s="11">
        <v>4.9000000000000004</v>
      </c>
      <c r="O1132" s="13">
        <v>0.63</v>
      </c>
      <c r="Q1132" s="9">
        <v>6</v>
      </c>
      <c r="R1132" s="9"/>
    </row>
    <row r="1133" spans="1:18" x14ac:dyDescent="0.3">
      <c r="A1133" s="11">
        <v>27</v>
      </c>
      <c r="B1133" s="9" t="s">
        <v>66</v>
      </c>
      <c r="C1133" s="9" t="s">
        <v>12</v>
      </c>
      <c r="D1133" s="12" t="s">
        <v>88</v>
      </c>
      <c r="E1133" s="13">
        <v>1.92354740061162</v>
      </c>
      <c r="F1133" s="13">
        <f t="shared" si="50"/>
        <v>18.869999999999994</v>
      </c>
      <c r="G1133" s="11">
        <v>26.73</v>
      </c>
      <c r="H1133" s="11">
        <v>713</v>
      </c>
      <c r="I1133" s="13">
        <v>22</v>
      </c>
      <c r="J1133" s="11">
        <v>0.79</v>
      </c>
      <c r="M1133" s="8">
        <v>6</v>
      </c>
      <c r="N1133" s="11">
        <v>4.32</v>
      </c>
      <c r="O1133" s="13">
        <v>0.59</v>
      </c>
      <c r="Q1133" s="9">
        <v>6</v>
      </c>
      <c r="R1133" s="9"/>
    </row>
    <row r="1134" spans="1:18" x14ac:dyDescent="0.3">
      <c r="A1134" s="11">
        <v>27</v>
      </c>
      <c r="B1134" s="9" t="s">
        <v>66</v>
      </c>
      <c r="C1134" s="9" t="s">
        <v>12</v>
      </c>
      <c r="D1134" s="12" t="s">
        <v>88</v>
      </c>
      <c r="E1134" s="13">
        <v>2.2426095820591199</v>
      </c>
      <c r="F1134" s="13">
        <f t="shared" si="50"/>
        <v>21.999999999999968</v>
      </c>
      <c r="G1134" s="11">
        <v>16.23</v>
      </c>
      <c r="H1134" s="11">
        <v>1444</v>
      </c>
      <c r="I1134" s="11">
        <v>39.799999999999997</v>
      </c>
      <c r="J1134" s="11">
        <v>1.91</v>
      </c>
      <c r="M1134" s="8">
        <v>6</v>
      </c>
      <c r="N1134" s="11">
        <v>9.5399999999999991</v>
      </c>
      <c r="O1134" s="13">
        <v>1.29</v>
      </c>
      <c r="Q1134" s="9">
        <v>6</v>
      </c>
      <c r="R1134" s="9"/>
    </row>
    <row r="1135" spans="1:18" x14ac:dyDescent="0.3">
      <c r="A1135" s="11">
        <v>27</v>
      </c>
      <c r="B1135" s="9" t="s">
        <v>66</v>
      </c>
      <c r="C1135" s="9" t="s">
        <v>12</v>
      </c>
      <c r="D1135" s="12" t="s">
        <v>88</v>
      </c>
      <c r="E1135" s="13">
        <v>1.86136595310907</v>
      </c>
      <c r="F1135" s="13">
        <f t="shared" si="50"/>
        <v>18.259999999999977</v>
      </c>
      <c r="G1135" s="11">
        <v>26.23</v>
      </c>
      <c r="H1135" s="11">
        <v>477</v>
      </c>
      <c r="I1135" s="11">
        <v>27.5</v>
      </c>
      <c r="J1135" s="11">
        <v>0.86</v>
      </c>
      <c r="M1135" s="8">
        <v>6</v>
      </c>
      <c r="N1135" s="11">
        <v>2.65</v>
      </c>
      <c r="O1135" s="13">
        <v>0.18</v>
      </c>
      <c r="Q1135" s="9">
        <v>6</v>
      </c>
      <c r="R1135" s="9"/>
    </row>
    <row r="1136" spans="1:18" x14ac:dyDescent="0.3">
      <c r="A1136" s="11">
        <v>27</v>
      </c>
      <c r="B1136" s="9" t="s">
        <v>66</v>
      </c>
      <c r="C1136" s="9" t="s">
        <v>12</v>
      </c>
      <c r="D1136" s="12" t="s">
        <v>88</v>
      </c>
      <c r="E1136" s="13">
        <v>1.9531090723751301</v>
      </c>
      <c r="F1136" s="13">
        <f t="shared" si="50"/>
        <v>19.160000000000029</v>
      </c>
      <c r="G1136" s="11">
        <v>23.5</v>
      </c>
      <c r="H1136" s="11">
        <v>705</v>
      </c>
      <c r="I1136" s="11">
        <v>28.98</v>
      </c>
      <c r="J1136" s="11">
        <v>1.17</v>
      </c>
      <c r="M1136" s="8">
        <v>6</v>
      </c>
      <c r="N1136" s="11">
        <v>5.83</v>
      </c>
      <c r="O1136" s="13">
        <v>0.56999999999999995</v>
      </c>
      <c r="Q1136" s="9">
        <v>6</v>
      </c>
      <c r="R1136" s="9"/>
    </row>
    <row r="1137" spans="1:18" x14ac:dyDescent="0.3">
      <c r="A1137" s="11">
        <v>27</v>
      </c>
      <c r="B1137" s="9" t="s">
        <v>66</v>
      </c>
      <c r="C1137" s="9" t="s">
        <v>12</v>
      </c>
      <c r="D1137" s="12" t="s">
        <v>88</v>
      </c>
      <c r="E1137" s="13">
        <v>1.98267074413863</v>
      </c>
      <c r="F1137" s="13">
        <f t="shared" si="50"/>
        <v>19.44999999999996</v>
      </c>
      <c r="G1137" s="11">
        <v>30.86</v>
      </c>
      <c r="H1137" s="11">
        <v>533</v>
      </c>
      <c r="I1137" s="11">
        <v>26.69</v>
      </c>
      <c r="J1137" s="11">
        <v>1.05</v>
      </c>
      <c r="M1137" s="8">
        <v>6</v>
      </c>
      <c r="N1137" s="11">
        <v>3.65</v>
      </c>
      <c r="O1137" s="13">
        <v>0.21</v>
      </c>
      <c r="Q1137" s="9">
        <v>6</v>
      </c>
      <c r="R1137" s="9"/>
    </row>
    <row r="1138" spans="1:18" x14ac:dyDescent="0.3">
      <c r="A1138" s="11">
        <v>27</v>
      </c>
      <c r="B1138" s="9" t="s">
        <v>66</v>
      </c>
      <c r="C1138" s="9" t="s">
        <v>12</v>
      </c>
      <c r="D1138" s="12" t="s">
        <v>88</v>
      </c>
      <c r="E1138" s="13">
        <v>2.2191641182466899</v>
      </c>
      <c r="F1138" s="13">
        <f t="shared" si="50"/>
        <v>21.770000000000028</v>
      </c>
      <c r="G1138" s="11">
        <v>22</v>
      </c>
      <c r="H1138" s="11">
        <v>1249</v>
      </c>
      <c r="I1138" s="11">
        <v>30.3</v>
      </c>
      <c r="J1138" s="11">
        <v>1.72</v>
      </c>
      <c r="M1138" s="8">
        <v>6</v>
      </c>
      <c r="N1138" s="11">
        <v>8.5500000000000007</v>
      </c>
      <c r="O1138" s="13">
        <v>0.95</v>
      </c>
      <c r="Q1138" s="9">
        <v>6</v>
      </c>
      <c r="R1138" s="9"/>
    </row>
    <row r="1139" spans="1:18" x14ac:dyDescent="0.3">
      <c r="A1139" s="11">
        <v>27</v>
      </c>
      <c r="B1139" s="9" t="s">
        <v>66</v>
      </c>
      <c r="C1139" s="9" t="s">
        <v>12</v>
      </c>
      <c r="D1139" s="12" t="s">
        <v>88</v>
      </c>
      <c r="E1139" s="13">
        <v>2.05912334352701</v>
      </c>
      <c r="F1139" s="13">
        <f t="shared" si="50"/>
        <v>20.199999999999967</v>
      </c>
      <c r="G1139" s="11">
        <v>25.26</v>
      </c>
      <c r="H1139" s="11">
        <v>537</v>
      </c>
      <c r="I1139" s="11">
        <v>33.08</v>
      </c>
      <c r="J1139" s="11">
        <v>1.01</v>
      </c>
      <c r="M1139" s="8">
        <v>6</v>
      </c>
      <c r="N1139" s="11">
        <v>4.76</v>
      </c>
      <c r="O1139" s="13">
        <v>0.54</v>
      </c>
      <c r="Q1139" s="9">
        <v>6</v>
      </c>
      <c r="R1139" s="9"/>
    </row>
    <row r="1140" spans="1:18" x14ac:dyDescent="0.3">
      <c r="A1140" s="11">
        <v>27</v>
      </c>
      <c r="B1140" s="9" t="s">
        <v>66</v>
      </c>
      <c r="C1140" s="9" t="s">
        <v>12</v>
      </c>
      <c r="D1140" s="12" t="s">
        <v>88</v>
      </c>
      <c r="E1140" s="13">
        <v>1.9887869520896999</v>
      </c>
      <c r="F1140" s="13">
        <f t="shared" si="50"/>
        <v>19.509999999999955</v>
      </c>
      <c r="G1140" s="11">
        <v>24.6</v>
      </c>
      <c r="H1140" s="11">
        <v>1132</v>
      </c>
      <c r="I1140" s="11">
        <v>36.94</v>
      </c>
      <c r="J1140" s="11">
        <v>1.58</v>
      </c>
      <c r="M1140" s="8">
        <v>6</v>
      </c>
      <c r="N1140" s="11">
        <v>6.56</v>
      </c>
      <c r="O1140" s="13">
        <v>0.7</v>
      </c>
      <c r="Q1140" s="9">
        <v>6</v>
      </c>
      <c r="R1140" s="9"/>
    </row>
    <row r="1141" spans="1:18" x14ac:dyDescent="0.3">
      <c r="A1141" s="11">
        <v>27</v>
      </c>
      <c r="B1141" s="9" t="s">
        <v>66</v>
      </c>
      <c r="C1141" s="9" t="s">
        <v>12</v>
      </c>
      <c r="D1141" s="12" t="s">
        <v>88</v>
      </c>
      <c r="E1141" s="13">
        <v>1.80937818552497</v>
      </c>
      <c r="F1141" s="13">
        <f t="shared" si="50"/>
        <v>17.749999999999957</v>
      </c>
      <c r="G1141" s="11">
        <v>32.49</v>
      </c>
      <c r="H1141" s="11">
        <v>446</v>
      </c>
      <c r="I1141" s="11">
        <v>20.399999999999999</v>
      </c>
      <c r="J1141" s="11">
        <v>0.8</v>
      </c>
      <c r="M1141" s="8">
        <v>6</v>
      </c>
      <c r="N1141" s="11">
        <v>3.06</v>
      </c>
      <c r="O1141" s="13">
        <v>0.21</v>
      </c>
      <c r="Q1141" s="9">
        <v>6</v>
      </c>
      <c r="R1141" s="9"/>
    </row>
    <row r="1142" spans="1:18" x14ac:dyDescent="0.3">
      <c r="A1142" s="11">
        <v>27</v>
      </c>
      <c r="B1142" s="9" t="s">
        <v>66</v>
      </c>
      <c r="C1142" s="9" t="s">
        <v>12</v>
      </c>
      <c r="D1142" s="12" t="s">
        <v>88</v>
      </c>
      <c r="E1142" s="13">
        <v>2.3384301732925601</v>
      </c>
      <c r="F1142" s="13">
        <f t="shared" si="50"/>
        <v>22.940000000000015</v>
      </c>
      <c r="G1142" s="11">
        <v>17.71</v>
      </c>
      <c r="H1142" s="11">
        <v>1576</v>
      </c>
      <c r="I1142" s="11">
        <v>43.44</v>
      </c>
      <c r="J1142" s="11">
        <v>2.08</v>
      </c>
      <c r="M1142" s="8">
        <v>6</v>
      </c>
      <c r="N1142" s="11">
        <v>10.41</v>
      </c>
      <c r="O1142" s="13">
        <v>1.4</v>
      </c>
      <c r="Q1142" s="9">
        <v>6</v>
      </c>
      <c r="R1142" s="9"/>
    </row>
    <row r="1143" spans="1:18" x14ac:dyDescent="0.3">
      <c r="A1143" s="11">
        <v>28</v>
      </c>
      <c r="B1143" s="9" t="s">
        <v>66</v>
      </c>
      <c r="C1143" s="9" t="s">
        <v>18</v>
      </c>
      <c r="D1143" s="12" t="s">
        <v>89</v>
      </c>
      <c r="E1143" s="13">
        <v>2.59938837920489</v>
      </c>
      <c r="F1143" s="13">
        <f t="shared" si="50"/>
        <v>25.499999999999972</v>
      </c>
      <c r="G1143" s="11">
        <v>0.73</v>
      </c>
      <c r="H1143" s="11">
        <v>5108</v>
      </c>
      <c r="M1143" s="11">
        <v>32</v>
      </c>
      <c r="N1143" s="13">
        <v>157</v>
      </c>
      <c r="O1143" s="13"/>
      <c r="Q1143" s="9">
        <v>32</v>
      </c>
      <c r="R1143" s="15"/>
    </row>
    <row r="1144" spans="1:18" x14ac:dyDescent="0.3">
      <c r="A1144" s="11">
        <v>28</v>
      </c>
      <c r="B1144" s="9" t="s">
        <v>66</v>
      </c>
      <c r="C1144" s="9" t="s">
        <v>18</v>
      </c>
      <c r="D1144" s="12" t="s">
        <v>90</v>
      </c>
      <c r="E1144" s="13">
        <v>2.5790010193679902</v>
      </c>
      <c r="F1144" s="13">
        <f t="shared" si="50"/>
        <v>25.299999999999986</v>
      </c>
      <c r="G1144" s="11">
        <v>0.91</v>
      </c>
      <c r="H1144" s="11">
        <v>4850</v>
      </c>
      <c r="M1144" s="11">
        <v>32</v>
      </c>
      <c r="N1144" s="13">
        <v>188</v>
      </c>
      <c r="O1144" s="13"/>
      <c r="Q1144" s="9">
        <v>32</v>
      </c>
      <c r="R1144" s="15"/>
    </row>
    <row r="1145" spans="1:18" x14ac:dyDescent="0.3">
      <c r="A1145" s="11">
        <v>28</v>
      </c>
      <c r="B1145" s="9" t="s">
        <v>66</v>
      </c>
      <c r="C1145" s="9" t="s">
        <v>18</v>
      </c>
      <c r="D1145" s="12" t="s">
        <v>91</v>
      </c>
      <c r="E1145" s="13">
        <v>2.6095820591233401</v>
      </c>
      <c r="F1145" s="13">
        <f t="shared" si="50"/>
        <v>25.599999999999966</v>
      </c>
      <c r="G1145" s="11">
        <v>0.84</v>
      </c>
      <c r="H1145" s="11">
        <v>4407</v>
      </c>
      <c r="M1145" s="11">
        <v>32</v>
      </c>
      <c r="N1145" s="13">
        <v>150</v>
      </c>
      <c r="O1145" s="13"/>
      <c r="Q1145" s="9">
        <v>32</v>
      </c>
      <c r="R1145" s="15"/>
    </row>
    <row r="1146" spans="1:18" x14ac:dyDescent="0.3">
      <c r="A1146" s="11">
        <v>28</v>
      </c>
      <c r="B1146" s="9" t="s">
        <v>66</v>
      </c>
      <c r="C1146" s="9" t="s">
        <v>18</v>
      </c>
      <c r="D1146" s="12" t="s">
        <v>89</v>
      </c>
      <c r="E1146" s="13">
        <v>2.5790010193679902</v>
      </c>
      <c r="F1146" s="13">
        <f t="shared" si="50"/>
        <v>25.299999999999986</v>
      </c>
      <c r="G1146" s="11">
        <v>0.93</v>
      </c>
      <c r="H1146" s="11">
        <v>4972</v>
      </c>
      <c r="M1146" s="11">
        <v>32</v>
      </c>
      <c r="N1146" s="13">
        <v>158</v>
      </c>
      <c r="O1146" s="13"/>
      <c r="Q1146" s="9">
        <v>32</v>
      </c>
      <c r="R1146" s="15"/>
    </row>
    <row r="1147" spans="1:18" x14ac:dyDescent="0.3">
      <c r="A1147" s="11">
        <v>28</v>
      </c>
      <c r="B1147" s="9" t="s">
        <v>66</v>
      </c>
      <c r="C1147" s="9" t="s">
        <v>18</v>
      </c>
      <c r="D1147" s="12" t="s">
        <v>89</v>
      </c>
      <c r="E1147" s="13">
        <v>2.6197757390417902</v>
      </c>
      <c r="F1147" s="13">
        <f t="shared" si="50"/>
        <v>25.699999999999964</v>
      </c>
      <c r="G1147" s="11">
        <v>1.18</v>
      </c>
      <c r="H1147" s="11">
        <v>5324</v>
      </c>
      <c r="M1147" s="11">
        <v>32</v>
      </c>
      <c r="N1147" s="13">
        <v>182</v>
      </c>
      <c r="O1147" s="13"/>
      <c r="Q1147" s="9">
        <v>32</v>
      </c>
      <c r="R1147" s="15"/>
    </row>
    <row r="1148" spans="1:18" x14ac:dyDescent="0.3">
      <c r="A1148" s="11">
        <v>28</v>
      </c>
      <c r="B1148" s="9" t="s">
        <v>66</v>
      </c>
      <c r="C1148" s="9" t="s">
        <v>18</v>
      </c>
      <c r="D1148" s="12" t="s">
        <v>89</v>
      </c>
      <c r="E1148" s="13">
        <v>2.6095820591233401</v>
      </c>
      <c r="F1148" s="13">
        <f t="shared" si="50"/>
        <v>25.599999999999966</v>
      </c>
      <c r="G1148" s="11">
        <v>0.96</v>
      </c>
      <c r="H1148" s="11">
        <v>5137</v>
      </c>
      <c r="M1148" s="11">
        <v>32</v>
      </c>
      <c r="N1148" s="13">
        <v>152</v>
      </c>
      <c r="O1148" s="13"/>
      <c r="Q1148" s="9">
        <v>32</v>
      </c>
      <c r="R1148" s="15"/>
    </row>
    <row r="1149" spans="1:18" x14ac:dyDescent="0.3">
      <c r="A1149" s="11">
        <v>28</v>
      </c>
      <c r="B1149" s="9" t="s">
        <v>66</v>
      </c>
      <c r="C1149" s="9" t="s">
        <v>18</v>
      </c>
      <c r="D1149" s="12" t="s">
        <v>92</v>
      </c>
      <c r="E1149" s="13">
        <v>2.6299694189602398</v>
      </c>
      <c r="F1149" s="13">
        <f t="shared" si="50"/>
        <v>25.799999999999955</v>
      </c>
      <c r="G1149" s="11">
        <v>0.68</v>
      </c>
      <c r="H1149" s="11">
        <v>5192</v>
      </c>
      <c r="M1149" s="11">
        <v>32</v>
      </c>
      <c r="N1149" s="13">
        <v>134</v>
      </c>
      <c r="O1149" s="13"/>
      <c r="Q1149" s="9">
        <v>32</v>
      </c>
      <c r="R1149" s="15"/>
    </row>
    <row r="1150" spans="1:18" x14ac:dyDescent="0.3">
      <c r="A1150" s="11">
        <v>28</v>
      </c>
      <c r="B1150" s="9" t="s">
        <v>66</v>
      </c>
      <c r="C1150" s="9" t="s">
        <v>18</v>
      </c>
      <c r="D1150" s="12" t="s">
        <v>93</v>
      </c>
      <c r="E1150" s="13">
        <v>2.6605504587155999</v>
      </c>
      <c r="F1150" s="13">
        <f t="shared" si="50"/>
        <v>26.100000000000037</v>
      </c>
      <c r="G1150" s="11">
        <v>0.57999999999999996</v>
      </c>
      <c r="H1150" s="11">
        <v>5721</v>
      </c>
      <c r="M1150" s="11">
        <v>32</v>
      </c>
      <c r="N1150" s="13">
        <v>141</v>
      </c>
      <c r="O1150" s="13"/>
      <c r="Q1150" s="9">
        <v>32</v>
      </c>
      <c r="R1150" s="15"/>
    </row>
    <row r="1151" spans="1:18" x14ac:dyDescent="0.3">
      <c r="A1151" s="11">
        <v>28</v>
      </c>
      <c r="B1151" s="9" t="s">
        <v>66</v>
      </c>
      <c r="C1151" s="9" t="s">
        <v>18</v>
      </c>
      <c r="D1151" s="12" t="s">
        <v>94</v>
      </c>
      <c r="E1151" s="13">
        <v>2.6401630988786899</v>
      </c>
      <c r="F1151" s="13">
        <f t="shared" si="50"/>
        <v>25.899999999999949</v>
      </c>
      <c r="G1151" s="11">
        <v>1.3</v>
      </c>
      <c r="H1151" s="11">
        <v>4802</v>
      </c>
      <c r="M1151" s="11">
        <v>32</v>
      </c>
      <c r="N1151" s="13">
        <v>211</v>
      </c>
      <c r="O1151" s="13"/>
      <c r="Q1151" s="9">
        <v>32</v>
      </c>
      <c r="R1151" s="15"/>
    </row>
    <row r="1152" spans="1:18" x14ac:dyDescent="0.3">
      <c r="A1152" s="11">
        <v>29</v>
      </c>
      <c r="B1152" s="9" t="s">
        <v>66</v>
      </c>
      <c r="C1152" s="9" t="s">
        <v>18</v>
      </c>
      <c r="D1152" s="12" t="s">
        <v>82</v>
      </c>
      <c r="E1152" s="13">
        <v>2.48</v>
      </c>
      <c r="F1152" s="13">
        <f t="shared" si="50"/>
        <v>24.328800000000001</v>
      </c>
      <c r="G1152" s="11">
        <v>2.5</v>
      </c>
      <c r="H1152" s="11">
        <v>5071.7700000000004</v>
      </c>
      <c r="I1152" s="13">
        <v>41</v>
      </c>
      <c r="J1152" s="11">
        <v>1.88</v>
      </c>
      <c r="K1152" s="11">
        <v>8.2200000000000006</v>
      </c>
      <c r="M1152" s="11">
        <v>32</v>
      </c>
      <c r="N1152" s="11">
        <v>58.41</v>
      </c>
      <c r="O1152" s="13"/>
      <c r="P1152" s="14">
        <f t="shared" ref="P1152:P1153" si="51">N1152/K1152</f>
        <v>7.1058394160583935</v>
      </c>
      <c r="Q1152" s="9">
        <v>32</v>
      </c>
      <c r="R1152" s="15">
        <f t="shared" ref="R1152:R1179" si="52">100*N1152^-1.2</f>
        <v>0.7589538222599499</v>
      </c>
    </row>
    <row r="1153" spans="1:18" x14ac:dyDescent="0.3">
      <c r="A1153" s="11">
        <v>29</v>
      </c>
      <c r="B1153" s="9" t="s">
        <v>66</v>
      </c>
      <c r="C1153" s="9" t="s">
        <v>18</v>
      </c>
      <c r="D1153" s="12" t="s">
        <v>82</v>
      </c>
      <c r="E1153" s="13">
        <v>2.6</v>
      </c>
      <c r="F1153" s="13">
        <f t="shared" si="50"/>
        <v>25.506000000000004</v>
      </c>
      <c r="G1153" s="11">
        <v>1.49</v>
      </c>
      <c r="H1153" s="11">
        <v>5023.7</v>
      </c>
      <c r="I1153" s="13">
        <v>35</v>
      </c>
      <c r="J1153" s="11">
        <v>1.91</v>
      </c>
      <c r="K1153" s="11">
        <v>10.8</v>
      </c>
      <c r="M1153" s="11">
        <v>32</v>
      </c>
      <c r="N1153" s="11">
        <v>64.39</v>
      </c>
      <c r="O1153" s="13"/>
      <c r="P1153" s="14">
        <f t="shared" si="51"/>
        <v>5.962037037037037</v>
      </c>
      <c r="Q1153" s="9">
        <v>32</v>
      </c>
      <c r="R1153" s="15">
        <f t="shared" si="52"/>
        <v>0.67517738916511638</v>
      </c>
    </row>
    <row r="1154" spans="1:18" x14ac:dyDescent="0.3">
      <c r="A1154" s="11">
        <v>29</v>
      </c>
      <c r="B1154" s="9" t="s">
        <v>66</v>
      </c>
      <c r="C1154" s="9" t="s">
        <v>18</v>
      </c>
      <c r="D1154" s="12" t="s">
        <v>82</v>
      </c>
      <c r="E1154" s="11">
        <v>2.61</v>
      </c>
      <c r="F1154" s="13">
        <f t="shared" si="50"/>
        <v>25.604099999999999</v>
      </c>
      <c r="G1154" s="11">
        <v>1.47</v>
      </c>
      <c r="H1154" s="11">
        <v>4976.53</v>
      </c>
      <c r="I1154" s="13">
        <v>39</v>
      </c>
      <c r="J1154" s="11">
        <v>1.06</v>
      </c>
      <c r="K1154" s="11">
        <v>8.83</v>
      </c>
      <c r="M1154" s="11">
        <v>32</v>
      </c>
      <c r="N1154" s="11">
        <v>91.85</v>
      </c>
      <c r="O1154" s="13"/>
      <c r="P1154" s="14">
        <f t="shared" ref="P1154:P1217" si="53">N1154/K1154</f>
        <v>10.402038505096263</v>
      </c>
      <c r="Q1154" s="9">
        <v>32</v>
      </c>
      <c r="R1154" s="15">
        <f t="shared" si="52"/>
        <v>0.44086437610770984</v>
      </c>
    </row>
    <row r="1155" spans="1:18" x14ac:dyDescent="0.3">
      <c r="A1155" s="11">
        <v>29</v>
      </c>
      <c r="B1155" s="9" t="s">
        <v>66</v>
      </c>
      <c r="C1155" s="9" t="s">
        <v>18</v>
      </c>
      <c r="D1155" s="12" t="s">
        <v>82</v>
      </c>
      <c r="E1155" s="11">
        <v>2.7</v>
      </c>
      <c r="F1155" s="13">
        <f t="shared" si="50"/>
        <v>26.487000000000002</v>
      </c>
      <c r="G1155" s="11">
        <v>1.46</v>
      </c>
      <c r="H1155" s="11">
        <v>5047.62</v>
      </c>
      <c r="I1155" s="13">
        <v>38</v>
      </c>
      <c r="J1155" s="11">
        <v>2.61</v>
      </c>
      <c r="K1155" s="11">
        <v>5.31</v>
      </c>
      <c r="M1155" s="11">
        <v>32</v>
      </c>
      <c r="N1155" s="11">
        <v>99.71</v>
      </c>
      <c r="O1155" s="13"/>
      <c r="P1155" s="14">
        <f t="shared" si="53"/>
        <v>18.777777777777779</v>
      </c>
      <c r="Q1155" s="9">
        <v>32</v>
      </c>
      <c r="R1155" s="15">
        <f t="shared" si="52"/>
        <v>0.39949701668698456</v>
      </c>
    </row>
    <row r="1156" spans="1:18" x14ac:dyDescent="0.3">
      <c r="A1156" s="11">
        <v>29</v>
      </c>
      <c r="B1156" s="9" t="s">
        <v>66</v>
      </c>
      <c r="C1156" s="9" t="s">
        <v>18</v>
      </c>
      <c r="D1156" s="12" t="s">
        <v>82</v>
      </c>
      <c r="E1156" s="11">
        <v>2.77</v>
      </c>
      <c r="F1156" s="13">
        <f t="shared" si="50"/>
        <v>27.1737</v>
      </c>
      <c r="G1156" s="11">
        <v>0.61</v>
      </c>
      <c r="H1156" s="11">
        <v>5023.7</v>
      </c>
      <c r="I1156" s="13">
        <v>42</v>
      </c>
      <c r="J1156" s="11">
        <v>1.21</v>
      </c>
      <c r="K1156" s="11">
        <v>5.0599999999999996</v>
      </c>
      <c r="M1156" s="11">
        <v>32</v>
      </c>
      <c r="N1156" s="11">
        <v>134.66999999999999</v>
      </c>
      <c r="O1156" s="13"/>
      <c r="P1156" s="14">
        <f t="shared" si="53"/>
        <v>26.614624505928852</v>
      </c>
      <c r="Q1156" s="9">
        <v>32</v>
      </c>
      <c r="R1156" s="15">
        <f t="shared" si="52"/>
        <v>0.27853191677255074</v>
      </c>
    </row>
    <row r="1157" spans="1:18" x14ac:dyDescent="0.3">
      <c r="A1157" s="11">
        <v>29</v>
      </c>
      <c r="B1157" s="9" t="s">
        <v>66</v>
      </c>
      <c r="C1157" s="9" t="s">
        <v>18</v>
      </c>
      <c r="D1157" s="12" t="s">
        <v>82</v>
      </c>
      <c r="E1157" s="11">
        <v>2.8</v>
      </c>
      <c r="F1157" s="13">
        <f t="shared" si="50"/>
        <v>27.468</v>
      </c>
      <c r="G1157" s="11">
        <v>0.6</v>
      </c>
      <c r="H1157" s="11">
        <v>5000</v>
      </c>
      <c r="I1157" s="13">
        <v>46</v>
      </c>
      <c r="J1157" s="11">
        <v>7.79</v>
      </c>
      <c r="K1157" s="11">
        <v>16.63</v>
      </c>
      <c r="M1157" s="11">
        <v>32</v>
      </c>
      <c r="N1157" s="11">
        <v>139.4</v>
      </c>
      <c r="O1157" s="13"/>
      <c r="P1157" s="14">
        <f t="shared" si="53"/>
        <v>8.3824413710162364</v>
      </c>
      <c r="Q1157" s="9">
        <v>32</v>
      </c>
      <c r="R1157" s="15">
        <f t="shared" si="52"/>
        <v>0.2672296676113407</v>
      </c>
    </row>
    <row r="1158" spans="1:18" x14ac:dyDescent="0.3">
      <c r="A1158" s="11">
        <v>29</v>
      </c>
      <c r="B1158" s="9" t="s">
        <v>66</v>
      </c>
      <c r="C1158" s="9" t="s">
        <v>18</v>
      </c>
      <c r="D1158" s="12" t="s">
        <v>82</v>
      </c>
      <c r="E1158" s="11">
        <v>2.8</v>
      </c>
      <c r="F1158" s="13">
        <f t="shared" si="50"/>
        <v>27.468</v>
      </c>
      <c r="G1158" s="11">
        <v>0.59</v>
      </c>
      <c r="H1158" s="11">
        <v>4953.2700000000004</v>
      </c>
      <c r="I1158" s="13">
        <v>49</v>
      </c>
      <c r="J1158" s="11">
        <v>8.5500000000000007</v>
      </c>
      <c r="K1158" s="11">
        <v>12.9</v>
      </c>
      <c r="M1158" s="11">
        <v>32</v>
      </c>
      <c r="N1158" s="11">
        <v>149.74</v>
      </c>
      <c r="O1158" s="13"/>
      <c r="P1158" s="14">
        <f t="shared" si="53"/>
        <v>11.607751937984496</v>
      </c>
      <c r="Q1158" s="9">
        <v>32</v>
      </c>
      <c r="R1158" s="15">
        <f t="shared" si="52"/>
        <v>0.24524186233822026</v>
      </c>
    </row>
    <row r="1159" spans="1:18" x14ac:dyDescent="0.3">
      <c r="A1159" s="11">
        <v>29</v>
      </c>
      <c r="B1159" s="9" t="s">
        <v>66</v>
      </c>
      <c r="C1159" s="9" t="s">
        <v>18</v>
      </c>
      <c r="D1159" s="12" t="s">
        <v>82</v>
      </c>
      <c r="E1159" s="11">
        <v>2.93</v>
      </c>
      <c r="F1159" s="13">
        <f t="shared" si="50"/>
        <v>28.743300000000001</v>
      </c>
      <c r="G1159" s="11">
        <v>0.56999999999999995</v>
      </c>
      <c r="H1159" s="11">
        <v>4862.3900000000003</v>
      </c>
      <c r="I1159" s="13">
        <v>48</v>
      </c>
      <c r="J1159" s="11">
        <v>6.23</v>
      </c>
      <c r="K1159" s="11">
        <v>13.81</v>
      </c>
      <c r="M1159" s="11">
        <v>32</v>
      </c>
      <c r="N1159" s="11">
        <v>167.67</v>
      </c>
      <c r="O1159" s="13"/>
      <c r="P1159" s="14">
        <f t="shared" si="53"/>
        <v>12.141202027516291</v>
      </c>
      <c r="Q1159" s="9">
        <v>32</v>
      </c>
      <c r="R1159" s="15">
        <f t="shared" si="52"/>
        <v>0.21411818964561896</v>
      </c>
    </row>
    <row r="1160" spans="1:18" x14ac:dyDescent="0.3">
      <c r="A1160" s="11">
        <v>29</v>
      </c>
      <c r="B1160" s="9" t="s">
        <v>66</v>
      </c>
      <c r="C1160" s="9" t="s">
        <v>18</v>
      </c>
      <c r="D1160" s="12" t="s">
        <v>82</v>
      </c>
      <c r="E1160" s="11">
        <v>2.68</v>
      </c>
      <c r="F1160" s="13">
        <f t="shared" si="50"/>
        <v>26.290800000000004</v>
      </c>
      <c r="G1160" s="11">
        <v>2.1800000000000002</v>
      </c>
      <c r="H1160" s="11">
        <v>5071.7700000000004</v>
      </c>
      <c r="I1160" s="13">
        <v>32</v>
      </c>
      <c r="J1160" s="11">
        <v>1.88</v>
      </c>
      <c r="K1160" s="11">
        <v>8.2200000000000006</v>
      </c>
      <c r="M1160" s="11">
        <v>32</v>
      </c>
      <c r="O1160" s="13"/>
      <c r="Q1160" s="9">
        <v>32</v>
      </c>
      <c r="R1160" s="15"/>
    </row>
    <row r="1161" spans="1:18" x14ac:dyDescent="0.3">
      <c r="A1161" s="11">
        <v>29</v>
      </c>
      <c r="B1161" s="9" t="s">
        <v>66</v>
      </c>
      <c r="C1161" s="9" t="s">
        <v>18</v>
      </c>
      <c r="D1161" s="12" t="s">
        <v>82</v>
      </c>
      <c r="E1161" s="11">
        <v>2.52</v>
      </c>
      <c r="F1161" s="13">
        <f t="shared" si="50"/>
        <v>24.721200000000003</v>
      </c>
      <c r="G1161" s="11">
        <v>2.91</v>
      </c>
      <c r="H1161" s="11">
        <v>5023.7</v>
      </c>
      <c r="I1161" s="13">
        <v>36</v>
      </c>
      <c r="J1161" s="11">
        <v>1.91</v>
      </c>
      <c r="K1161" s="11">
        <v>10.8</v>
      </c>
      <c r="M1161" s="11">
        <v>32</v>
      </c>
      <c r="O1161" s="13"/>
      <c r="Q1161" s="9">
        <v>32</v>
      </c>
      <c r="R1161" s="15"/>
    </row>
    <row r="1162" spans="1:18" x14ac:dyDescent="0.3">
      <c r="A1162" s="11">
        <v>29</v>
      </c>
      <c r="B1162" s="9" t="s">
        <v>66</v>
      </c>
      <c r="C1162" s="9" t="s">
        <v>18</v>
      </c>
      <c r="D1162" s="12" t="s">
        <v>82</v>
      </c>
      <c r="E1162" s="11">
        <v>2.23</v>
      </c>
      <c r="F1162" s="13">
        <f t="shared" si="50"/>
        <v>21.876300000000001</v>
      </c>
      <c r="G1162" s="11">
        <v>2.1</v>
      </c>
      <c r="H1162" s="11">
        <v>4976.53</v>
      </c>
      <c r="I1162" s="13">
        <v>38</v>
      </c>
      <c r="J1162" s="11">
        <v>1.06</v>
      </c>
      <c r="K1162" s="11">
        <v>8.83</v>
      </c>
      <c r="M1162" s="11">
        <v>32</v>
      </c>
      <c r="O1162" s="13"/>
      <c r="Q1162" s="9">
        <v>32</v>
      </c>
      <c r="R1162" s="15"/>
    </row>
    <row r="1163" spans="1:18" x14ac:dyDescent="0.3">
      <c r="A1163" s="11">
        <v>29</v>
      </c>
      <c r="B1163" s="9" t="s">
        <v>66</v>
      </c>
      <c r="C1163" s="9" t="s">
        <v>18</v>
      </c>
      <c r="D1163" s="12" t="s">
        <v>82</v>
      </c>
      <c r="E1163" s="11">
        <v>2.2999999999999998</v>
      </c>
      <c r="F1163" s="13">
        <f t="shared" si="50"/>
        <v>22.562999999999999</v>
      </c>
      <c r="G1163" s="11">
        <v>2.62</v>
      </c>
      <c r="H1163" s="11">
        <v>5047.62</v>
      </c>
      <c r="I1163" s="13">
        <v>45</v>
      </c>
      <c r="J1163" s="11">
        <v>2.61</v>
      </c>
      <c r="K1163" s="11">
        <v>5.31</v>
      </c>
      <c r="M1163" s="11">
        <v>32</v>
      </c>
      <c r="O1163" s="13"/>
      <c r="Q1163" s="9">
        <v>32</v>
      </c>
      <c r="R1163" s="15"/>
    </row>
    <row r="1164" spans="1:18" x14ac:dyDescent="0.3">
      <c r="A1164" s="11">
        <v>29</v>
      </c>
      <c r="B1164" s="9" t="s">
        <v>66</v>
      </c>
      <c r="C1164" s="9" t="s">
        <v>18</v>
      </c>
      <c r="D1164" s="12" t="s">
        <v>82</v>
      </c>
      <c r="E1164" s="11">
        <v>2.5499999999999998</v>
      </c>
      <c r="F1164" s="13">
        <f t="shared" si="50"/>
        <v>25.015499999999999</v>
      </c>
      <c r="G1164" s="11">
        <v>1.46</v>
      </c>
      <c r="H1164" s="11">
        <v>5023.7</v>
      </c>
      <c r="I1164" s="13">
        <v>46</v>
      </c>
      <c r="J1164" s="11">
        <v>1.21</v>
      </c>
      <c r="K1164" s="11">
        <v>5.0599999999999996</v>
      </c>
      <c r="M1164" s="11">
        <v>32</v>
      </c>
      <c r="O1164" s="13"/>
      <c r="Q1164" s="9">
        <v>32</v>
      </c>
      <c r="R1164" s="15"/>
    </row>
    <row r="1165" spans="1:18" x14ac:dyDescent="0.3">
      <c r="A1165" s="11">
        <v>29</v>
      </c>
      <c r="B1165" s="9" t="s">
        <v>66</v>
      </c>
      <c r="C1165" s="9" t="s">
        <v>18</v>
      </c>
      <c r="D1165" s="12" t="s">
        <v>82</v>
      </c>
      <c r="E1165" s="13">
        <v>3</v>
      </c>
      <c r="F1165" s="13">
        <f t="shared" si="50"/>
        <v>29.43</v>
      </c>
      <c r="G1165" s="11">
        <v>1.63</v>
      </c>
      <c r="H1165" s="11">
        <v>5023.7</v>
      </c>
      <c r="I1165" s="13">
        <v>48</v>
      </c>
      <c r="J1165" s="11">
        <v>6.23</v>
      </c>
      <c r="K1165" s="11">
        <v>8.11</v>
      </c>
      <c r="M1165" s="11">
        <v>32</v>
      </c>
      <c r="O1165" s="13"/>
      <c r="Q1165" s="9">
        <v>32</v>
      </c>
      <c r="R1165" s="15"/>
    </row>
    <row r="1166" spans="1:18" x14ac:dyDescent="0.3">
      <c r="A1166" s="11">
        <v>29</v>
      </c>
      <c r="B1166" s="9" t="s">
        <v>66</v>
      </c>
      <c r="C1166" s="9" t="s">
        <v>18</v>
      </c>
      <c r="D1166" s="12" t="s">
        <v>82</v>
      </c>
      <c r="E1166" s="11">
        <v>2.74</v>
      </c>
      <c r="F1166" s="13">
        <f t="shared" si="50"/>
        <v>26.879400000000004</v>
      </c>
      <c r="H1166" s="11">
        <v>4976.53</v>
      </c>
      <c r="I1166" s="13">
        <v>50</v>
      </c>
      <c r="J1166" s="11">
        <v>5.85</v>
      </c>
      <c r="K1166" s="11">
        <v>7.02</v>
      </c>
      <c r="M1166" s="11">
        <v>32</v>
      </c>
      <c r="O1166" s="13"/>
      <c r="Q1166" s="9">
        <v>32</v>
      </c>
      <c r="R1166" s="15"/>
    </row>
    <row r="1167" spans="1:18" x14ac:dyDescent="0.3">
      <c r="A1167" s="11">
        <v>29</v>
      </c>
      <c r="B1167" s="9" t="s">
        <v>66</v>
      </c>
      <c r="C1167" s="9" t="s">
        <v>18</v>
      </c>
      <c r="D1167" s="12" t="s">
        <v>82</v>
      </c>
      <c r="E1167" s="11">
        <v>2.92</v>
      </c>
      <c r="F1167" s="13">
        <f t="shared" si="50"/>
        <v>28.645199999999999</v>
      </c>
      <c r="H1167" s="11">
        <v>5047.62</v>
      </c>
      <c r="I1167" s="13">
        <v>51</v>
      </c>
      <c r="M1167" s="11">
        <v>32</v>
      </c>
      <c r="O1167" s="13"/>
      <c r="Q1167" s="9">
        <v>32</v>
      </c>
      <c r="R1167" s="15"/>
    </row>
    <row r="1168" spans="1:18" x14ac:dyDescent="0.3">
      <c r="A1168" s="11">
        <v>29</v>
      </c>
      <c r="B1168" s="9" t="s">
        <v>66</v>
      </c>
      <c r="C1168" s="9" t="s">
        <v>18</v>
      </c>
      <c r="D1168" s="12" t="s">
        <v>82</v>
      </c>
      <c r="E1168" s="11">
        <v>2.88</v>
      </c>
      <c r="F1168" s="13">
        <f t="shared" si="50"/>
        <v>28.252800000000001</v>
      </c>
      <c r="G1168" s="11">
        <v>1</v>
      </c>
      <c r="H1168" s="11">
        <v>5023.7</v>
      </c>
      <c r="I1168" s="13">
        <v>35</v>
      </c>
      <c r="K1168" s="11">
        <v>11.4</v>
      </c>
      <c r="M1168" s="11">
        <v>32</v>
      </c>
      <c r="O1168" s="13"/>
      <c r="Q1168" s="9">
        <v>32</v>
      </c>
      <c r="R1168" s="15"/>
    </row>
    <row r="1169" spans="1:18" x14ac:dyDescent="0.3">
      <c r="A1169" s="11">
        <v>29</v>
      </c>
      <c r="B1169" s="9" t="s">
        <v>66</v>
      </c>
      <c r="C1169" s="9" t="s">
        <v>18</v>
      </c>
      <c r="D1169" s="12" t="s">
        <v>82</v>
      </c>
      <c r="E1169" s="11">
        <v>3.48</v>
      </c>
      <c r="F1169" s="13">
        <f t="shared" si="50"/>
        <v>34.138800000000003</v>
      </c>
      <c r="G1169" s="11">
        <v>1.2</v>
      </c>
      <c r="H1169" s="11">
        <v>9814.81</v>
      </c>
      <c r="I1169" s="13">
        <v>39</v>
      </c>
      <c r="K1169" s="11">
        <v>9.69</v>
      </c>
      <c r="M1169" s="11">
        <v>32</v>
      </c>
      <c r="O1169" s="13"/>
      <c r="Q1169" s="9">
        <v>32</v>
      </c>
      <c r="R1169" s="15"/>
    </row>
    <row r="1170" spans="1:18" x14ac:dyDescent="0.3">
      <c r="A1170" s="11">
        <v>29</v>
      </c>
      <c r="B1170" s="9" t="s">
        <v>66</v>
      </c>
      <c r="C1170" s="9" t="s">
        <v>18</v>
      </c>
      <c r="D1170" s="12" t="s">
        <v>82</v>
      </c>
      <c r="E1170" s="11">
        <v>2.62</v>
      </c>
      <c r="F1170" s="13">
        <f t="shared" si="50"/>
        <v>25.702200000000001</v>
      </c>
      <c r="G1170" s="11">
        <v>1.1399999999999999</v>
      </c>
      <c r="H1170" s="11">
        <v>9724.77</v>
      </c>
      <c r="I1170" s="13">
        <v>38</v>
      </c>
      <c r="K1170" s="11">
        <v>9.7899999999999991</v>
      </c>
      <c r="M1170" s="11">
        <v>32</v>
      </c>
      <c r="O1170" s="13"/>
      <c r="Q1170" s="9">
        <v>32</v>
      </c>
      <c r="R1170" s="15"/>
    </row>
    <row r="1171" spans="1:18" x14ac:dyDescent="0.3">
      <c r="A1171" s="11">
        <v>29</v>
      </c>
      <c r="B1171" s="9" t="s">
        <v>66</v>
      </c>
      <c r="C1171" s="9" t="s">
        <v>18</v>
      </c>
      <c r="D1171" s="12" t="s">
        <v>82</v>
      </c>
      <c r="E1171" s="11">
        <v>2.83</v>
      </c>
      <c r="F1171" s="13">
        <f t="shared" si="50"/>
        <v>27.762300000000003</v>
      </c>
      <c r="G1171" s="11">
        <v>1.08</v>
      </c>
      <c r="H1171" s="11">
        <v>9636.36</v>
      </c>
      <c r="I1171" s="13">
        <v>42</v>
      </c>
      <c r="K1171" s="11">
        <v>8.1999999999999993</v>
      </c>
      <c r="M1171" s="11">
        <v>32</v>
      </c>
      <c r="O1171" s="13"/>
      <c r="Q1171" s="9">
        <v>32</v>
      </c>
      <c r="R1171" s="15"/>
    </row>
    <row r="1172" spans="1:18" x14ac:dyDescent="0.3">
      <c r="A1172" s="11">
        <v>29</v>
      </c>
      <c r="B1172" s="9" t="s">
        <v>66</v>
      </c>
      <c r="C1172" s="9" t="s">
        <v>18</v>
      </c>
      <c r="D1172" s="12" t="s">
        <v>82</v>
      </c>
      <c r="E1172" s="11">
        <v>2.75</v>
      </c>
      <c r="F1172" s="13">
        <f t="shared" si="50"/>
        <v>26.977500000000003</v>
      </c>
      <c r="H1172" s="11">
        <v>9814.81</v>
      </c>
      <c r="I1172" s="13">
        <v>46</v>
      </c>
      <c r="J1172" s="11">
        <v>7.79</v>
      </c>
      <c r="K1172" s="11">
        <v>16.63</v>
      </c>
      <c r="M1172" s="11">
        <v>32</v>
      </c>
      <c r="O1172" s="13"/>
      <c r="Q1172" s="9">
        <v>32</v>
      </c>
      <c r="R1172" s="15"/>
    </row>
    <row r="1173" spans="1:18" x14ac:dyDescent="0.3">
      <c r="A1173" s="11">
        <v>29</v>
      </c>
      <c r="B1173" s="9" t="s">
        <v>66</v>
      </c>
      <c r="C1173" s="9" t="s">
        <v>18</v>
      </c>
      <c r="D1173" s="12" t="s">
        <v>82</v>
      </c>
      <c r="E1173" s="11">
        <v>2.93</v>
      </c>
      <c r="F1173" s="13">
        <f t="shared" si="50"/>
        <v>28.743300000000001</v>
      </c>
      <c r="H1173" s="11">
        <v>9724.77</v>
      </c>
      <c r="I1173" s="13">
        <v>49</v>
      </c>
      <c r="J1173" s="11">
        <v>8.5500000000000007</v>
      </c>
      <c r="K1173" s="11">
        <v>12.9</v>
      </c>
      <c r="M1173" s="11">
        <v>32</v>
      </c>
      <c r="O1173" s="13"/>
      <c r="Q1173" s="9">
        <v>32</v>
      </c>
      <c r="R1173" s="15"/>
    </row>
    <row r="1174" spans="1:18" x14ac:dyDescent="0.3">
      <c r="A1174" s="11">
        <v>29</v>
      </c>
      <c r="B1174" s="9" t="s">
        <v>66</v>
      </c>
      <c r="C1174" s="9" t="s">
        <v>18</v>
      </c>
      <c r="D1174" s="12" t="s">
        <v>82</v>
      </c>
      <c r="E1174" s="11">
        <v>2.61</v>
      </c>
      <c r="F1174" s="13">
        <f t="shared" si="50"/>
        <v>25.604099999999999</v>
      </c>
      <c r="H1174" s="11">
        <v>9814.81</v>
      </c>
      <c r="I1174" s="13">
        <v>48</v>
      </c>
      <c r="K1174" s="11">
        <v>13.81</v>
      </c>
      <c r="M1174" s="11">
        <v>32</v>
      </c>
      <c r="O1174" s="13"/>
      <c r="Q1174" s="9">
        <v>32</v>
      </c>
      <c r="R1174" s="15"/>
    </row>
    <row r="1175" spans="1:18" x14ac:dyDescent="0.3">
      <c r="A1175" s="11">
        <v>29</v>
      </c>
      <c r="B1175" s="9" t="s">
        <v>66</v>
      </c>
      <c r="C1175" s="9" t="s">
        <v>18</v>
      </c>
      <c r="D1175" s="12" t="s">
        <v>82</v>
      </c>
      <c r="E1175" s="11">
        <v>2.5099999999999998</v>
      </c>
      <c r="F1175" s="13">
        <f t="shared" si="50"/>
        <v>24.623100000000001</v>
      </c>
      <c r="H1175" s="11">
        <v>9636.36</v>
      </c>
      <c r="I1175" s="13">
        <v>41</v>
      </c>
      <c r="M1175" s="11">
        <v>32</v>
      </c>
      <c r="O1175" s="13"/>
      <c r="Q1175" s="9">
        <v>32</v>
      </c>
      <c r="R1175" s="15"/>
    </row>
    <row r="1176" spans="1:18" x14ac:dyDescent="0.3">
      <c r="A1176" s="11">
        <v>29</v>
      </c>
      <c r="B1176" s="9" t="s">
        <v>66</v>
      </c>
      <c r="C1176" s="9" t="s">
        <v>18</v>
      </c>
      <c r="D1176" s="12" t="s">
        <v>82</v>
      </c>
      <c r="E1176" s="11">
        <v>2.4900000000000002</v>
      </c>
      <c r="F1176" s="13">
        <f t="shared" si="50"/>
        <v>24.426900000000003</v>
      </c>
      <c r="H1176" s="11">
        <v>5071.8100000000004</v>
      </c>
      <c r="I1176" s="13">
        <v>53</v>
      </c>
      <c r="M1176" s="11">
        <v>32</v>
      </c>
      <c r="O1176" s="13"/>
      <c r="Q1176" s="9">
        <v>32</v>
      </c>
      <c r="R1176" s="15"/>
    </row>
    <row r="1177" spans="1:18" x14ac:dyDescent="0.3">
      <c r="A1177" s="11">
        <v>29</v>
      </c>
      <c r="B1177" s="9" t="s">
        <v>66</v>
      </c>
      <c r="C1177" s="9" t="s">
        <v>18</v>
      </c>
      <c r="D1177" s="12" t="s">
        <v>82</v>
      </c>
      <c r="E1177" s="11">
        <v>2.2999999999999998</v>
      </c>
      <c r="F1177" s="13">
        <f t="shared" si="50"/>
        <v>22.562999999999999</v>
      </c>
      <c r="H1177" s="11">
        <v>5071.8100000000004</v>
      </c>
      <c r="I1177" s="13">
        <v>54</v>
      </c>
      <c r="M1177" s="11">
        <v>32</v>
      </c>
      <c r="O1177" s="13"/>
      <c r="Q1177" s="9">
        <v>32</v>
      </c>
      <c r="R1177" s="15"/>
    </row>
    <row r="1178" spans="1:18" x14ac:dyDescent="0.3">
      <c r="A1178" s="11">
        <v>29</v>
      </c>
      <c r="B1178" s="9" t="s">
        <v>66</v>
      </c>
      <c r="C1178" s="9" t="s">
        <v>18</v>
      </c>
      <c r="D1178" s="12" t="s">
        <v>82</v>
      </c>
      <c r="E1178" s="11">
        <v>2.4900000000000002</v>
      </c>
      <c r="F1178" s="13">
        <f t="shared" si="50"/>
        <v>24.426900000000003</v>
      </c>
      <c r="H1178" s="11">
        <v>5023.7</v>
      </c>
      <c r="I1178" s="13">
        <v>42</v>
      </c>
      <c r="M1178" s="11">
        <v>32</v>
      </c>
      <c r="O1178" s="13"/>
      <c r="Q1178" s="9">
        <v>32</v>
      </c>
      <c r="R1178" s="15"/>
    </row>
    <row r="1179" spans="1:18" x14ac:dyDescent="0.3">
      <c r="A1179" s="11">
        <v>29</v>
      </c>
      <c r="B1179" s="9" t="s">
        <v>66</v>
      </c>
      <c r="C1179" s="9" t="s">
        <v>18</v>
      </c>
      <c r="D1179" s="12" t="s">
        <v>82</v>
      </c>
      <c r="E1179" s="11">
        <v>2.4500000000000002</v>
      </c>
      <c r="F1179" s="13">
        <f t="shared" si="50"/>
        <v>24.034500000000001</v>
      </c>
      <c r="H1179" s="11">
        <v>4953.2700000000004</v>
      </c>
      <c r="I1179" s="13">
        <v>44</v>
      </c>
      <c r="M1179" s="11">
        <v>32</v>
      </c>
      <c r="O1179" s="13"/>
      <c r="Q1179" s="9">
        <v>32</v>
      </c>
      <c r="R1179" s="15"/>
    </row>
    <row r="1180" spans="1:18" x14ac:dyDescent="0.3">
      <c r="A1180" s="11">
        <v>29</v>
      </c>
      <c r="B1180" s="9" t="s">
        <v>66</v>
      </c>
      <c r="C1180" s="9" t="s">
        <v>18</v>
      </c>
      <c r="D1180" s="12" t="s">
        <v>82</v>
      </c>
      <c r="E1180" s="11">
        <v>2.44</v>
      </c>
      <c r="F1180" s="13">
        <f t="shared" si="50"/>
        <v>23.936399999999999</v>
      </c>
      <c r="H1180" s="11">
        <v>5047.62</v>
      </c>
      <c r="I1180" s="13">
        <v>48</v>
      </c>
      <c r="M1180" s="11">
        <v>32</v>
      </c>
      <c r="O1180" s="13"/>
      <c r="Q1180" s="9">
        <v>32</v>
      </c>
      <c r="R1180" s="15"/>
    </row>
    <row r="1181" spans="1:18" x14ac:dyDescent="0.3">
      <c r="A1181" s="11">
        <v>30</v>
      </c>
      <c r="B1181" s="9" t="s">
        <v>66</v>
      </c>
      <c r="C1181" s="9" t="s">
        <v>95</v>
      </c>
      <c r="D1181" s="12" t="s">
        <v>30</v>
      </c>
      <c r="I1181" s="11">
        <v>61.8</v>
      </c>
      <c r="J1181" s="11">
        <v>13.2</v>
      </c>
      <c r="M1181" s="11">
        <v>25</v>
      </c>
      <c r="N1181" s="11">
        <v>202.9</v>
      </c>
      <c r="O1181" s="13"/>
      <c r="Q1181" s="9">
        <v>25</v>
      </c>
      <c r="R1181" s="15"/>
    </row>
    <row r="1182" spans="1:18" x14ac:dyDescent="0.3">
      <c r="A1182" s="11">
        <v>30</v>
      </c>
      <c r="B1182" s="9" t="s">
        <v>66</v>
      </c>
      <c r="C1182" s="9" t="s">
        <v>95</v>
      </c>
      <c r="D1182" s="12" t="s">
        <v>82</v>
      </c>
      <c r="I1182" s="11">
        <v>55.7</v>
      </c>
      <c r="J1182" s="11">
        <v>13</v>
      </c>
      <c r="M1182" s="11">
        <v>32</v>
      </c>
      <c r="N1182" s="11">
        <v>133.19999999999999</v>
      </c>
      <c r="O1182" s="13"/>
      <c r="Q1182" s="9">
        <v>32</v>
      </c>
      <c r="R1182" s="15">
        <f>100*N1182^-1.2</f>
        <v>0.28222464160130917</v>
      </c>
    </row>
    <row r="1183" spans="1:18" x14ac:dyDescent="0.3">
      <c r="A1183" s="11">
        <v>30</v>
      </c>
      <c r="B1183" s="9" t="s">
        <v>66</v>
      </c>
      <c r="C1183" s="9" t="s">
        <v>95</v>
      </c>
      <c r="D1183" s="12" t="s">
        <v>86</v>
      </c>
      <c r="I1183" s="11">
        <v>58.7</v>
      </c>
      <c r="J1183" s="11">
        <v>13</v>
      </c>
      <c r="M1183" s="11">
        <v>25</v>
      </c>
      <c r="N1183" s="11">
        <v>164.1</v>
      </c>
      <c r="O1183" s="13"/>
      <c r="Q1183" s="9">
        <v>25</v>
      </c>
      <c r="R1183" s="15"/>
    </row>
    <row r="1184" spans="1:18" x14ac:dyDescent="0.3">
      <c r="A1184" s="11">
        <v>30</v>
      </c>
      <c r="B1184" s="9" t="s">
        <v>66</v>
      </c>
      <c r="C1184" s="9" t="s">
        <v>95</v>
      </c>
      <c r="D1184" s="12" t="s">
        <v>86</v>
      </c>
      <c r="I1184" s="11">
        <v>56.6</v>
      </c>
      <c r="J1184" s="11">
        <v>12.2</v>
      </c>
      <c r="M1184" s="11">
        <v>25</v>
      </c>
      <c r="N1184" s="11">
        <v>150.4</v>
      </c>
      <c r="O1184" s="13"/>
      <c r="Q1184" s="9">
        <v>25</v>
      </c>
      <c r="R1184" s="15"/>
    </row>
    <row r="1185" spans="1:18" x14ac:dyDescent="0.3">
      <c r="A1185" s="11">
        <v>30</v>
      </c>
      <c r="B1185" s="9" t="s">
        <v>66</v>
      </c>
      <c r="C1185" s="9" t="s">
        <v>95</v>
      </c>
      <c r="D1185" s="12" t="s">
        <v>96</v>
      </c>
      <c r="I1185" s="11">
        <v>60.8</v>
      </c>
      <c r="J1185" s="11">
        <v>9</v>
      </c>
      <c r="M1185" s="11">
        <v>27</v>
      </c>
      <c r="N1185" s="11">
        <v>115.4</v>
      </c>
      <c r="O1185" s="13"/>
      <c r="Q1185" s="9">
        <v>27</v>
      </c>
      <c r="R1185" s="15"/>
    </row>
    <row r="1186" spans="1:18" x14ac:dyDescent="0.3">
      <c r="A1186" s="11">
        <v>30</v>
      </c>
      <c r="B1186" s="9" t="s">
        <v>66</v>
      </c>
      <c r="C1186" s="9" t="s">
        <v>95</v>
      </c>
      <c r="D1186" s="12" t="s">
        <v>97</v>
      </c>
      <c r="I1186" s="11">
        <v>57.4</v>
      </c>
      <c r="J1186" s="11">
        <v>11.3</v>
      </c>
      <c r="M1186" s="11">
        <v>29</v>
      </c>
      <c r="N1186" s="11">
        <v>109.1</v>
      </c>
      <c r="O1186" s="13"/>
      <c r="Q1186" s="9">
        <v>29</v>
      </c>
      <c r="R1186" s="15"/>
    </row>
    <row r="1187" spans="1:18" x14ac:dyDescent="0.3">
      <c r="A1187" s="11">
        <v>30</v>
      </c>
      <c r="B1187" s="9" t="s">
        <v>66</v>
      </c>
      <c r="C1187" s="9" t="s">
        <v>98</v>
      </c>
      <c r="D1187" s="12" t="s">
        <v>25</v>
      </c>
      <c r="I1187" s="11">
        <v>53.4</v>
      </c>
      <c r="J1187" s="11">
        <v>8.3000000000000007</v>
      </c>
      <c r="M1187" s="11">
        <v>20</v>
      </c>
      <c r="N1187" s="11">
        <v>111.5</v>
      </c>
      <c r="O1187" s="13"/>
      <c r="Q1187" s="9">
        <v>20</v>
      </c>
      <c r="R1187" s="9"/>
    </row>
    <row r="1188" spans="1:18" x14ac:dyDescent="0.3">
      <c r="A1188" s="11">
        <v>30</v>
      </c>
      <c r="B1188" s="9" t="s">
        <v>66</v>
      </c>
      <c r="C1188" s="9" t="s">
        <v>98</v>
      </c>
      <c r="D1188" s="12" t="s">
        <v>99</v>
      </c>
      <c r="I1188" s="11">
        <v>48.3</v>
      </c>
      <c r="J1188" s="11">
        <v>4.3</v>
      </c>
      <c r="M1188" s="11">
        <v>9</v>
      </c>
      <c r="N1188" s="11">
        <v>60.8</v>
      </c>
      <c r="O1188" s="13"/>
      <c r="Q1188" s="9">
        <v>9</v>
      </c>
      <c r="R1188" s="10">
        <f t="shared" ref="R1188:R1189" si="54">22*(N1188^(-1.15))</f>
        <v>0.19540405174186981</v>
      </c>
    </row>
    <row r="1189" spans="1:18" x14ac:dyDescent="0.3">
      <c r="A1189" s="11">
        <v>30</v>
      </c>
      <c r="B1189" s="9" t="s">
        <v>66</v>
      </c>
      <c r="C1189" s="9" t="s">
        <v>98</v>
      </c>
      <c r="D1189" s="12" t="s">
        <v>99</v>
      </c>
      <c r="I1189" s="11">
        <v>49.3</v>
      </c>
      <c r="J1189" s="11">
        <v>5</v>
      </c>
      <c r="M1189" s="11">
        <v>9</v>
      </c>
      <c r="N1189" s="11">
        <v>90.5</v>
      </c>
      <c r="O1189" s="13"/>
      <c r="Q1189" s="9">
        <v>9</v>
      </c>
      <c r="R1189" s="10">
        <f t="shared" si="54"/>
        <v>0.12367354644574438</v>
      </c>
    </row>
    <row r="1190" spans="1:18" x14ac:dyDescent="0.3">
      <c r="A1190" s="11">
        <v>30</v>
      </c>
      <c r="B1190" s="9" t="s">
        <v>66</v>
      </c>
      <c r="C1190" s="9" t="s">
        <v>100</v>
      </c>
      <c r="D1190" s="12" t="s">
        <v>13</v>
      </c>
      <c r="I1190" s="11">
        <v>60.3</v>
      </c>
      <c r="J1190" s="11">
        <v>8.6999999999999993</v>
      </c>
      <c r="M1190" s="8">
        <v>10</v>
      </c>
      <c r="N1190" s="11">
        <v>126.1</v>
      </c>
      <c r="O1190" s="13"/>
      <c r="Q1190" s="9">
        <v>10</v>
      </c>
      <c r="R1190" s="10">
        <f>22*(N1190^(-1.15))</f>
        <v>8.4450131714245966E-2</v>
      </c>
    </row>
    <row r="1191" spans="1:18" x14ac:dyDescent="0.3">
      <c r="A1191" s="11">
        <v>30</v>
      </c>
      <c r="B1191" s="9" t="s">
        <v>66</v>
      </c>
      <c r="C1191" s="9" t="s">
        <v>100</v>
      </c>
      <c r="D1191" s="12" t="s">
        <v>80</v>
      </c>
      <c r="I1191" s="11">
        <v>53.6</v>
      </c>
      <c r="J1191" s="11">
        <v>4</v>
      </c>
      <c r="M1191" s="8">
        <v>10</v>
      </c>
      <c r="N1191" s="11">
        <v>87.8</v>
      </c>
      <c r="O1191" s="13"/>
      <c r="Q1191" s="9">
        <v>10</v>
      </c>
      <c r="R1191" s="9"/>
    </row>
    <row r="1192" spans="1:18" x14ac:dyDescent="0.3">
      <c r="A1192" s="11">
        <v>31</v>
      </c>
      <c r="B1192" s="9" t="s">
        <v>62</v>
      </c>
      <c r="C1192" s="9" t="s">
        <v>100</v>
      </c>
      <c r="D1192" s="12" t="s">
        <v>101</v>
      </c>
      <c r="E1192" s="13">
        <v>2.6809378185525001</v>
      </c>
      <c r="F1192" s="13">
        <f t="shared" ref="F1192:F1255" si="55">E1192*9.81</f>
        <v>26.300000000000029</v>
      </c>
      <c r="J1192" s="11">
        <v>2.2999999999999998</v>
      </c>
      <c r="K1192" s="11">
        <v>2.86</v>
      </c>
      <c r="M1192" s="8">
        <v>17</v>
      </c>
      <c r="N1192" s="13">
        <v>165</v>
      </c>
      <c r="O1192" s="13"/>
      <c r="P1192" s="14">
        <f t="shared" si="53"/>
        <v>57.692307692307693</v>
      </c>
      <c r="Q1192" s="9">
        <v>17</v>
      </c>
      <c r="R1192" s="10">
        <f t="shared" ref="R1192:R1210" si="56">50*N1192^-1.26</f>
        <v>8.0341555266050829E-2</v>
      </c>
    </row>
    <row r="1193" spans="1:18" x14ac:dyDescent="0.3">
      <c r="A1193" s="11">
        <v>31</v>
      </c>
      <c r="B1193" s="9" t="s">
        <v>62</v>
      </c>
      <c r="C1193" s="9" t="s">
        <v>100</v>
      </c>
      <c r="D1193" s="12" t="s">
        <v>101</v>
      </c>
      <c r="E1193" s="13">
        <v>2.63608562691131</v>
      </c>
      <c r="F1193" s="13">
        <f t="shared" si="55"/>
        <v>25.859999999999953</v>
      </c>
      <c r="J1193" s="11">
        <v>3.1</v>
      </c>
      <c r="K1193" s="11">
        <v>2.63</v>
      </c>
      <c r="M1193" s="8">
        <v>17</v>
      </c>
      <c r="N1193" s="11">
        <v>164.4</v>
      </c>
      <c r="O1193" s="13"/>
      <c r="P1193" s="14">
        <f t="shared" si="53"/>
        <v>62.509505703422057</v>
      </c>
      <c r="Q1193" s="9">
        <v>17</v>
      </c>
      <c r="R1193" s="10">
        <f t="shared" si="56"/>
        <v>8.0711184264111654E-2</v>
      </c>
    </row>
    <row r="1194" spans="1:18" x14ac:dyDescent="0.3">
      <c r="A1194" s="11">
        <v>31</v>
      </c>
      <c r="B1194" s="9" t="s">
        <v>62</v>
      </c>
      <c r="C1194" s="9" t="s">
        <v>100</v>
      </c>
      <c r="D1194" s="12" t="s">
        <v>101</v>
      </c>
      <c r="E1194" s="13">
        <v>2.61264016309888</v>
      </c>
      <c r="F1194" s="13">
        <f t="shared" si="55"/>
        <v>25.630000000000013</v>
      </c>
      <c r="J1194" s="11">
        <v>4.0999999999999996</v>
      </c>
      <c r="K1194" s="11">
        <v>2.63</v>
      </c>
      <c r="M1194" s="8">
        <v>17</v>
      </c>
      <c r="N1194" s="11">
        <v>160.05000000000001</v>
      </c>
      <c r="O1194" s="13"/>
      <c r="P1194" s="14">
        <f t="shared" si="53"/>
        <v>60.855513307984801</v>
      </c>
      <c r="Q1194" s="9">
        <v>17</v>
      </c>
      <c r="R1194" s="10">
        <f t="shared" si="56"/>
        <v>8.3484884266942172E-2</v>
      </c>
    </row>
    <row r="1195" spans="1:18" x14ac:dyDescent="0.3">
      <c r="A1195" s="11">
        <v>31</v>
      </c>
      <c r="B1195" s="9" t="s">
        <v>62</v>
      </c>
      <c r="C1195" s="9" t="s">
        <v>100</v>
      </c>
      <c r="D1195" s="12" t="s">
        <v>101</v>
      </c>
      <c r="E1195" s="13">
        <v>2.61264016309888</v>
      </c>
      <c r="F1195" s="13">
        <f t="shared" si="55"/>
        <v>25.630000000000013</v>
      </c>
      <c r="J1195" s="11">
        <v>3.3</v>
      </c>
      <c r="M1195" s="11">
        <v>17</v>
      </c>
      <c r="O1195" s="13"/>
      <c r="Q1195" s="9">
        <v>17</v>
      </c>
    </row>
    <row r="1196" spans="1:18" x14ac:dyDescent="0.3">
      <c r="A1196" s="11">
        <v>31</v>
      </c>
      <c r="B1196" s="9" t="s">
        <v>62</v>
      </c>
      <c r="C1196" s="9" t="s">
        <v>100</v>
      </c>
      <c r="D1196" s="12" t="s">
        <v>101</v>
      </c>
      <c r="E1196" s="13">
        <v>2.61264016309888</v>
      </c>
      <c r="F1196" s="13">
        <f t="shared" si="55"/>
        <v>25.630000000000013</v>
      </c>
      <c r="J1196" s="11">
        <v>5.6</v>
      </c>
      <c r="K1196" s="11">
        <v>4.3</v>
      </c>
      <c r="M1196" s="8">
        <v>17</v>
      </c>
      <c r="N1196" s="11">
        <v>115.2</v>
      </c>
      <c r="O1196" s="13"/>
      <c r="P1196" s="14">
        <f t="shared" si="53"/>
        <v>26.790697674418606</v>
      </c>
      <c r="Q1196" s="9">
        <v>17</v>
      </c>
      <c r="R1196" s="10">
        <f t="shared" si="56"/>
        <v>0.12633971145617748</v>
      </c>
    </row>
    <row r="1197" spans="1:18" x14ac:dyDescent="0.3">
      <c r="A1197" s="11">
        <v>31</v>
      </c>
      <c r="B1197" s="9" t="s">
        <v>62</v>
      </c>
      <c r="C1197" s="9" t="s">
        <v>100</v>
      </c>
      <c r="D1197" s="12" t="s">
        <v>101</v>
      </c>
      <c r="E1197" s="13">
        <v>2.6207951070336399</v>
      </c>
      <c r="F1197" s="13">
        <f t="shared" si="55"/>
        <v>25.710000000000008</v>
      </c>
      <c r="J1197" s="11">
        <v>3.1</v>
      </c>
      <c r="K1197" s="11">
        <v>6.21</v>
      </c>
      <c r="M1197" s="8">
        <v>17</v>
      </c>
      <c r="N1197" s="11">
        <v>164.2</v>
      </c>
      <c r="O1197" s="13"/>
      <c r="P1197" s="14">
        <f t="shared" si="53"/>
        <v>26.441223832528177</v>
      </c>
      <c r="Q1197" s="9">
        <v>17</v>
      </c>
      <c r="R1197" s="10">
        <f t="shared" si="56"/>
        <v>8.0835072437376934E-2</v>
      </c>
    </row>
    <row r="1198" spans="1:18" x14ac:dyDescent="0.3">
      <c r="A1198" s="11">
        <v>31</v>
      </c>
      <c r="B1198" s="9" t="s">
        <v>62</v>
      </c>
      <c r="C1198" s="9" t="s">
        <v>100</v>
      </c>
      <c r="D1198" s="12" t="s">
        <v>101</v>
      </c>
      <c r="E1198" s="13">
        <v>2.6411824668705401</v>
      </c>
      <c r="F1198" s="13">
        <f t="shared" si="55"/>
        <v>25.91</v>
      </c>
      <c r="J1198" s="11">
        <v>5.9</v>
      </c>
      <c r="K1198" s="11">
        <v>5.93</v>
      </c>
      <c r="M1198" s="8">
        <v>17</v>
      </c>
      <c r="N1198" s="11">
        <v>240.5</v>
      </c>
      <c r="O1198" s="13"/>
      <c r="P1198" s="14">
        <f t="shared" si="53"/>
        <v>40.556492411467119</v>
      </c>
      <c r="Q1198" s="9">
        <v>17</v>
      </c>
      <c r="R1198" s="10">
        <f t="shared" si="56"/>
        <v>4.9976403877242892E-2</v>
      </c>
    </row>
    <row r="1199" spans="1:18" x14ac:dyDescent="0.3">
      <c r="A1199" s="11">
        <v>31</v>
      </c>
      <c r="B1199" s="9" t="s">
        <v>62</v>
      </c>
      <c r="C1199" s="9" t="s">
        <v>100</v>
      </c>
      <c r="D1199" s="12" t="s">
        <v>101</v>
      </c>
      <c r="E1199" s="13">
        <v>2.63200815494393</v>
      </c>
      <c r="F1199" s="13">
        <f t="shared" si="55"/>
        <v>25.819999999999954</v>
      </c>
      <c r="J1199" s="11">
        <v>4.4000000000000004</v>
      </c>
      <c r="K1199" s="11">
        <v>6.2</v>
      </c>
      <c r="M1199" s="8">
        <v>17</v>
      </c>
      <c r="N1199" s="11">
        <v>218.2</v>
      </c>
      <c r="O1199" s="13"/>
      <c r="P1199" s="14">
        <f t="shared" si="53"/>
        <v>35.193548387096769</v>
      </c>
      <c r="Q1199" s="9">
        <v>17</v>
      </c>
      <c r="R1199" s="10">
        <f t="shared" si="56"/>
        <v>5.6495391696241515E-2</v>
      </c>
    </row>
    <row r="1200" spans="1:18" x14ac:dyDescent="0.3">
      <c r="A1200" s="11">
        <v>31</v>
      </c>
      <c r="B1200" s="9" t="s">
        <v>62</v>
      </c>
      <c r="C1200" s="9" t="s">
        <v>100</v>
      </c>
      <c r="D1200" s="12" t="s">
        <v>101</v>
      </c>
      <c r="E1200" s="13">
        <v>2.63200815494393</v>
      </c>
      <c r="F1200" s="13">
        <f t="shared" si="55"/>
        <v>25.819999999999954</v>
      </c>
      <c r="J1200" s="11">
        <v>4.3</v>
      </c>
      <c r="K1200" s="11">
        <v>5.83</v>
      </c>
      <c r="M1200" s="11">
        <v>17</v>
      </c>
      <c r="O1200" s="13"/>
      <c r="Q1200" s="9">
        <v>17</v>
      </c>
    </row>
    <row r="1201" spans="1:18" x14ac:dyDescent="0.3">
      <c r="A1201" s="11">
        <v>31</v>
      </c>
      <c r="B1201" s="9" t="s">
        <v>62</v>
      </c>
      <c r="C1201" s="9" t="s">
        <v>100</v>
      </c>
      <c r="D1201" s="12" t="s">
        <v>101</v>
      </c>
      <c r="E1201" s="13">
        <v>2.63200815494393</v>
      </c>
      <c r="F1201" s="13">
        <f t="shared" si="55"/>
        <v>25.819999999999954</v>
      </c>
      <c r="K1201" s="11">
        <v>5.5</v>
      </c>
      <c r="M1201" s="11">
        <v>17</v>
      </c>
      <c r="O1201" s="13"/>
      <c r="Q1201" s="9">
        <v>17</v>
      </c>
    </row>
    <row r="1202" spans="1:18" x14ac:dyDescent="0.3">
      <c r="A1202" s="11">
        <v>31</v>
      </c>
      <c r="B1202" s="9" t="s">
        <v>62</v>
      </c>
      <c r="C1202" s="9" t="s">
        <v>100</v>
      </c>
      <c r="D1202" s="12" t="s">
        <v>102</v>
      </c>
      <c r="E1202" s="13">
        <v>2.6544342507645302</v>
      </c>
      <c r="F1202" s="13">
        <f t="shared" si="55"/>
        <v>26.040000000000042</v>
      </c>
      <c r="J1202" s="11">
        <v>6</v>
      </c>
      <c r="K1202" s="11">
        <v>4.83</v>
      </c>
      <c r="M1202" s="8">
        <v>17</v>
      </c>
      <c r="N1202" s="11">
        <v>172.3</v>
      </c>
      <c r="O1202" s="13"/>
      <c r="P1202" s="14">
        <f t="shared" si="53"/>
        <v>35.67287784679089</v>
      </c>
      <c r="Q1202" s="9">
        <v>17</v>
      </c>
      <c r="R1202" s="10">
        <f t="shared" si="56"/>
        <v>7.6076505369843145E-2</v>
      </c>
    </row>
    <row r="1203" spans="1:18" x14ac:dyDescent="0.3">
      <c r="A1203" s="11">
        <v>31</v>
      </c>
      <c r="B1203" s="9" t="s">
        <v>62</v>
      </c>
      <c r="C1203" s="9" t="s">
        <v>100</v>
      </c>
      <c r="D1203" s="12" t="s">
        <v>102</v>
      </c>
      <c r="E1203" s="13">
        <v>2.6656472986748199</v>
      </c>
      <c r="F1203" s="13">
        <f t="shared" si="55"/>
        <v>26.149999999999984</v>
      </c>
      <c r="J1203" s="11">
        <v>3.1</v>
      </c>
      <c r="K1203" s="11">
        <v>4.13</v>
      </c>
      <c r="M1203" s="8">
        <v>17</v>
      </c>
      <c r="N1203" s="11">
        <v>147.9</v>
      </c>
      <c r="O1203" s="13"/>
      <c r="P1203" s="14">
        <f t="shared" si="53"/>
        <v>35.811138014527849</v>
      </c>
      <c r="Q1203" s="9">
        <v>17</v>
      </c>
      <c r="R1203" s="10">
        <f t="shared" si="56"/>
        <v>9.221681217464496E-2</v>
      </c>
    </row>
    <row r="1204" spans="1:18" x14ac:dyDescent="0.3">
      <c r="A1204" s="11">
        <v>31</v>
      </c>
      <c r="B1204" s="9" t="s">
        <v>62</v>
      </c>
      <c r="C1204" s="9" t="s">
        <v>100</v>
      </c>
      <c r="D1204" s="12" t="s">
        <v>102</v>
      </c>
      <c r="E1204" s="13">
        <v>2.6615698267074399</v>
      </c>
      <c r="F1204" s="13">
        <f t="shared" si="55"/>
        <v>26.109999999999985</v>
      </c>
      <c r="J1204" s="11">
        <v>6.5</v>
      </c>
      <c r="K1204" s="11">
        <v>4.75</v>
      </c>
      <c r="M1204" s="8">
        <v>17</v>
      </c>
      <c r="N1204" s="11">
        <v>161.4</v>
      </c>
      <c r="O1204" s="13"/>
      <c r="P1204" s="14">
        <f t="shared" si="53"/>
        <v>33.978947368421053</v>
      </c>
      <c r="Q1204" s="9">
        <v>17</v>
      </c>
      <c r="R1204" s="10">
        <f t="shared" si="56"/>
        <v>8.2605992973790038E-2</v>
      </c>
    </row>
    <row r="1205" spans="1:18" x14ac:dyDescent="0.3">
      <c r="A1205" s="11">
        <v>31</v>
      </c>
      <c r="B1205" s="9" t="s">
        <v>62</v>
      </c>
      <c r="C1205" s="9" t="s">
        <v>100</v>
      </c>
      <c r="D1205" s="12" t="s">
        <v>102</v>
      </c>
      <c r="E1205" s="13">
        <v>2.67482161060143</v>
      </c>
      <c r="F1205" s="13">
        <f t="shared" si="55"/>
        <v>26.24000000000003</v>
      </c>
      <c r="J1205" s="11">
        <v>4.2</v>
      </c>
      <c r="K1205" s="11">
        <v>4.68</v>
      </c>
      <c r="M1205" s="8">
        <v>17</v>
      </c>
      <c r="N1205" s="11">
        <v>193.1</v>
      </c>
      <c r="O1205" s="13"/>
      <c r="P1205" s="14">
        <f t="shared" si="53"/>
        <v>41.260683760683762</v>
      </c>
      <c r="Q1205" s="9">
        <v>17</v>
      </c>
      <c r="R1205" s="10">
        <f t="shared" si="56"/>
        <v>6.5899836845930343E-2</v>
      </c>
    </row>
    <row r="1206" spans="1:18" x14ac:dyDescent="0.3">
      <c r="A1206" s="11">
        <v>31</v>
      </c>
      <c r="B1206" s="9" t="s">
        <v>62</v>
      </c>
      <c r="C1206" s="9" t="s">
        <v>100</v>
      </c>
      <c r="D1206" s="12" t="s">
        <v>102</v>
      </c>
      <c r="E1206" s="13">
        <v>2.5963302752293602</v>
      </c>
      <c r="F1206" s="13">
        <f t="shared" si="55"/>
        <v>25.470000000000024</v>
      </c>
      <c r="J1206" s="11">
        <v>2.5</v>
      </c>
      <c r="K1206" s="11">
        <v>2.08</v>
      </c>
      <c r="M1206" s="8">
        <v>17</v>
      </c>
      <c r="N1206" s="13">
        <v>146</v>
      </c>
      <c r="O1206" s="13"/>
      <c r="P1206" s="14">
        <f t="shared" si="53"/>
        <v>70.192307692307693</v>
      </c>
      <c r="Q1206" s="9">
        <v>17</v>
      </c>
      <c r="R1206" s="10">
        <f t="shared" si="56"/>
        <v>9.3731465226873742E-2</v>
      </c>
    </row>
    <row r="1207" spans="1:18" x14ac:dyDescent="0.3">
      <c r="A1207" s="11">
        <v>31</v>
      </c>
      <c r="B1207" s="9" t="s">
        <v>62</v>
      </c>
      <c r="C1207" s="9" t="s">
        <v>100</v>
      </c>
      <c r="D1207" s="12" t="s">
        <v>102</v>
      </c>
      <c r="E1207" s="13">
        <v>2.5739041794087698</v>
      </c>
      <c r="F1207" s="13">
        <f t="shared" si="55"/>
        <v>25.250000000000032</v>
      </c>
      <c r="J1207" s="11">
        <v>2.9</v>
      </c>
      <c r="K1207" s="11">
        <v>2.14</v>
      </c>
      <c r="M1207" s="8">
        <v>17</v>
      </c>
      <c r="N1207" s="13">
        <v>134</v>
      </c>
      <c r="O1207" s="13"/>
      <c r="P1207" s="14">
        <f t="shared" si="53"/>
        <v>62.616822429906541</v>
      </c>
      <c r="Q1207" s="9">
        <v>17</v>
      </c>
      <c r="R1207" s="10">
        <f t="shared" si="56"/>
        <v>0.10442823994959419</v>
      </c>
    </row>
    <row r="1208" spans="1:18" x14ac:dyDescent="0.3">
      <c r="A1208" s="11">
        <v>31</v>
      </c>
      <c r="B1208" s="9" t="s">
        <v>62</v>
      </c>
      <c r="C1208" s="9" t="s">
        <v>100</v>
      </c>
      <c r="D1208" s="12" t="s">
        <v>102</v>
      </c>
      <c r="E1208" s="13">
        <v>2.59429153924567</v>
      </c>
      <c r="F1208" s="13">
        <f t="shared" si="55"/>
        <v>25.450000000000024</v>
      </c>
      <c r="J1208" s="11">
        <v>3.3</v>
      </c>
      <c r="K1208" s="11">
        <v>2.97</v>
      </c>
      <c r="M1208" s="8">
        <v>17</v>
      </c>
      <c r="N1208" s="13">
        <v>110</v>
      </c>
      <c r="O1208" s="13"/>
      <c r="P1208" s="14">
        <f t="shared" si="53"/>
        <v>37.037037037037038</v>
      </c>
      <c r="Q1208" s="9">
        <v>17</v>
      </c>
      <c r="R1208" s="10">
        <f t="shared" si="56"/>
        <v>0.13391068173812967</v>
      </c>
    </row>
    <row r="1209" spans="1:18" x14ac:dyDescent="0.3">
      <c r="A1209" s="11">
        <v>31</v>
      </c>
      <c r="B1209" s="9" t="s">
        <v>62</v>
      </c>
      <c r="C1209" s="9" t="s">
        <v>100</v>
      </c>
      <c r="D1209" s="12" t="s">
        <v>102</v>
      </c>
      <c r="E1209" s="13">
        <v>2.5667686034658499</v>
      </c>
      <c r="F1209" s="13">
        <f t="shared" si="55"/>
        <v>25.179999999999989</v>
      </c>
      <c r="J1209" s="11">
        <v>3.7</v>
      </c>
      <c r="K1209" s="11">
        <v>2.5</v>
      </c>
      <c r="M1209" s="8">
        <v>17</v>
      </c>
      <c r="N1209" s="11">
        <v>126.5</v>
      </c>
      <c r="O1209" s="13"/>
      <c r="P1209" s="14">
        <f t="shared" si="53"/>
        <v>50.6</v>
      </c>
      <c r="Q1209" s="9">
        <v>17</v>
      </c>
      <c r="R1209" s="10">
        <f t="shared" si="56"/>
        <v>0.11228867111575383</v>
      </c>
    </row>
    <row r="1210" spans="1:18" x14ac:dyDescent="0.3">
      <c r="A1210" s="11">
        <v>31</v>
      </c>
      <c r="B1210" s="9" t="s">
        <v>62</v>
      </c>
      <c r="C1210" s="9" t="s">
        <v>100</v>
      </c>
      <c r="D1210" s="12" t="s">
        <v>102</v>
      </c>
      <c r="E1210" s="13">
        <v>2.5667686034658499</v>
      </c>
      <c r="F1210" s="13">
        <f t="shared" si="55"/>
        <v>25.179999999999989</v>
      </c>
      <c r="K1210" s="11">
        <v>3.34</v>
      </c>
      <c r="M1210" s="11">
        <v>17</v>
      </c>
      <c r="O1210" s="13"/>
      <c r="P1210" s="14">
        <f t="shared" si="53"/>
        <v>0</v>
      </c>
      <c r="Q1210" s="9">
        <v>17</v>
      </c>
    </row>
    <row r="1211" spans="1:18" x14ac:dyDescent="0.3">
      <c r="A1211" s="11">
        <v>31</v>
      </c>
      <c r="B1211" s="9" t="s">
        <v>62</v>
      </c>
      <c r="C1211" s="9" t="s">
        <v>18</v>
      </c>
      <c r="D1211" s="12" t="s">
        <v>103</v>
      </c>
      <c r="E1211" s="13">
        <v>2.9653414882772702</v>
      </c>
      <c r="F1211" s="13">
        <f t="shared" si="55"/>
        <v>29.090000000000021</v>
      </c>
      <c r="G1211" s="13"/>
      <c r="H1211" s="13"/>
      <c r="J1211" s="13">
        <v>11.3</v>
      </c>
      <c r="K1211" s="13">
        <v>30.04</v>
      </c>
      <c r="L1211" s="13"/>
      <c r="M1211" s="13">
        <v>15</v>
      </c>
      <c r="N1211" s="13">
        <v>413.85</v>
      </c>
      <c r="O1211" s="13"/>
      <c r="P1211" s="14">
        <f t="shared" si="53"/>
        <v>13.776631158455395</v>
      </c>
      <c r="Q1211" s="9">
        <v>15</v>
      </c>
      <c r="R1211" s="15"/>
    </row>
    <row r="1212" spans="1:18" x14ac:dyDescent="0.3">
      <c r="A1212" s="11">
        <v>31</v>
      </c>
      <c r="B1212" s="9" t="s">
        <v>62</v>
      </c>
      <c r="C1212" s="9" t="s">
        <v>18</v>
      </c>
      <c r="D1212" s="12" t="s">
        <v>103</v>
      </c>
      <c r="E1212" s="13">
        <v>2.9724770642201799</v>
      </c>
      <c r="F1212" s="13">
        <f t="shared" si="55"/>
        <v>29.159999999999965</v>
      </c>
      <c r="G1212" s="13"/>
      <c r="H1212" s="13"/>
      <c r="J1212" s="13">
        <v>10</v>
      </c>
      <c r="K1212" s="13">
        <v>30.72</v>
      </c>
      <c r="L1212" s="13"/>
      <c r="M1212" s="13">
        <v>15</v>
      </c>
      <c r="N1212" s="13">
        <v>362.93</v>
      </c>
      <c r="O1212" s="13"/>
      <c r="P1212" s="14">
        <f t="shared" si="53"/>
        <v>11.814127604166668</v>
      </c>
      <c r="Q1212" s="9">
        <v>15</v>
      </c>
      <c r="R1212" s="15"/>
    </row>
    <row r="1213" spans="1:18" x14ac:dyDescent="0.3">
      <c r="A1213" s="11">
        <v>31</v>
      </c>
      <c r="B1213" s="9" t="s">
        <v>62</v>
      </c>
      <c r="C1213" s="9" t="s">
        <v>18</v>
      </c>
      <c r="D1213" s="12" t="s">
        <v>103</v>
      </c>
      <c r="E1213" s="13">
        <v>2.9755351681957198</v>
      </c>
      <c r="F1213" s="13">
        <f t="shared" si="55"/>
        <v>29.190000000000012</v>
      </c>
      <c r="G1213" s="13"/>
      <c r="H1213" s="13"/>
      <c r="J1213" s="13">
        <v>8.9</v>
      </c>
      <c r="K1213" s="13">
        <v>30.02</v>
      </c>
      <c r="L1213" s="13"/>
      <c r="M1213" s="13">
        <v>15</v>
      </c>
      <c r="N1213" s="13">
        <v>378.08</v>
      </c>
      <c r="O1213" s="13"/>
      <c r="P1213" s="14">
        <f t="shared" si="53"/>
        <v>12.594270486342438</v>
      </c>
      <c r="Q1213" s="9">
        <v>15</v>
      </c>
      <c r="R1213" s="15"/>
    </row>
    <row r="1214" spans="1:18" x14ac:dyDescent="0.3">
      <c r="A1214" s="11">
        <v>31</v>
      </c>
      <c r="B1214" s="9" t="s">
        <v>62</v>
      </c>
      <c r="C1214" s="9" t="s">
        <v>18</v>
      </c>
      <c r="D1214" s="12" t="s">
        <v>103</v>
      </c>
      <c r="E1214" s="13">
        <v>2.97859327217125</v>
      </c>
      <c r="F1214" s="13">
        <f t="shared" si="55"/>
        <v>29.219999999999963</v>
      </c>
      <c r="G1214" s="13"/>
      <c r="H1214" s="13"/>
      <c r="J1214" s="13">
        <v>8.9</v>
      </c>
      <c r="K1214" s="13">
        <v>30.09</v>
      </c>
      <c r="L1214" s="13"/>
      <c r="M1214" s="13">
        <v>15</v>
      </c>
      <c r="N1214" s="13">
        <v>336.64</v>
      </c>
      <c r="O1214" s="13"/>
      <c r="P1214" s="14">
        <f t="shared" si="53"/>
        <v>11.187770023263543</v>
      </c>
      <c r="Q1214" s="9">
        <v>15</v>
      </c>
      <c r="R1214" s="15"/>
    </row>
    <row r="1215" spans="1:18" x14ac:dyDescent="0.3">
      <c r="A1215" s="11">
        <v>31</v>
      </c>
      <c r="B1215" s="9" t="s">
        <v>62</v>
      </c>
      <c r="C1215" s="9" t="s">
        <v>18</v>
      </c>
      <c r="D1215" s="12" t="s">
        <v>103</v>
      </c>
      <c r="E1215" s="13">
        <v>2.97757390417941</v>
      </c>
      <c r="F1215" s="13">
        <f t="shared" si="55"/>
        <v>29.210000000000015</v>
      </c>
      <c r="G1215" s="13"/>
      <c r="H1215" s="13"/>
      <c r="J1215" s="13">
        <v>10.7</v>
      </c>
      <c r="K1215" s="13">
        <v>29.93</v>
      </c>
      <c r="L1215" s="13"/>
      <c r="M1215" s="13">
        <v>15</v>
      </c>
      <c r="N1215" s="13">
        <v>459.17</v>
      </c>
      <c r="O1215" s="13"/>
      <c r="P1215" s="14">
        <f t="shared" si="53"/>
        <v>15.341463414634147</v>
      </c>
      <c r="Q1215" s="9">
        <v>15</v>
      </c>
      <c r="R1215" s="15"/>
    </row>
    <row r="1216" spans="1:18" x14ac:dyDescent="0.3">
      <c r="A1216" s="11">
        <v>31</v>
      </c>
      <c r="B1216" s="9" t="s">
        <v>62</v>
      </c>
      <c r="C1216" s="9" t="s">
        <v>18</v>
      </c>
      <c r="D1216" s="12" t="s">
        <v>103</v>
      </c>
      <c r="E1216" s="13">
        <v>2.97757390417941</v>
      </c>
      <c r="F1216" s="13">
        <f t="shared" si="55"/>
        <v>29.210000000000015</v>
      </c>
      <c r="G1216" s="13"/>
      <c r="H1216" s="13"/>
      <c r="J1216" s="13">
        <v>9.4</v>
      </c>
      <c r="K1216" s="13">
        <v>29.5</v>
      </c>
      <c r="L1216" s="13"/>
      <c r="M1216" s="13">
        <v>15</v>
      </c>
      <c r="N1216" s="13">
        <v>392.49</v>
      </c>
      <c r="O1216" s="13"/>
      <c r="P1216" s="14">
        <f t="shared" si="53"/>
        <v>13.304745762711864</v>
      </c>
      <c r="Q1216" s="9">
        <v>15</v>
      </c>
      <c r="R1216" s="15"/>
    </row>
    <row r="1217" spans="1:18" x14ac:dyDescent="0.3">
      <c r="A1217" s="11">
        <v>31</v>
      </c>
      <c r="B1217" s="9" t="s">
        <v>62</v>
      </c>
      <c r="C1217" s="9" t="s">
        <v>100</v>
      </c>
      <c r="D1217" s="12" t="s">
        <v>102</v>
      </c>
      <c r="E1217" s="13">
        <v>2.6044852191641201</v>
      </c>
      <c r="F1217" s="13">
        <f t="shared" si="55"/>
        <v>25.550000000000018</v>
      </c>
      <c r="G1217" s="13"/>
      <c r="H1217" s="13"/>
      <c r="J1217" s="13">
        <v>6.39</v>
      </c>
      <c r="K1217" s="13">
        <v>16.190000000000001</v>
      </c>
      <c r="L1217" s="13"/>
      <c r="M1217" s="8">
        <v>17</v>
      </c>
      <c r="N1217" s="13">
        <v>213.89</v>
      </c>
      <c r="O1217" s="13"/>
      <c r="P1217" s="14">
        <f t="shared" si="53"/>
        <v>13.211241507103148</v>
      </c>
      <c r="Q1217" s="9">
        <v>17</v>
      </c>
      <c r="R1217" s="10">
        <f t="shared" ref="R1217:R1221" si="57">50*N1217^-1.26</f>
        <v>5.7933530966494749E-2</v>
      </c>
    </row>
    <row r="1218" spans="1:18" x14ac:dyDescent="0.3">
      <c r="A1218" s="11">
        <v>31</v>
      </c>
      <c r="B1218" s="9" t="s">
        <v>62</v>
      </c>
      <c r="C1218" s="9" t="s">
        <v>100</v>
      </c>
      <c r="D1218" s="12" t="s">
        <v>102</v>
      </c>
      <c r="E1218" s="13">
        <v>2.6289500509683998</v>
      </c>
      <c r="F1218" s="13">
        <f t="shared" si="55"/>
        <v>25.790000000000003</v>
      </c>
      <c r="G1218" s="13"/>
      <c r="H1218" s="13"/>
      <c r="J1218" s="13">
        <v>8.1</v>
      </c>
      <c r="K1218" s="13">
        <v>16.25</v>
      </c>
      <c r="L1218" s="13"/>
      <c r="M1218" s="8">
        <v>17</v>
      </c>
      <c r="N1218" s="13">
        <v>273.58</v>
      </c>
      <c r="O1218" s="13"/>
      <c r="P1218" s="14">
        <f t="shared" ref="P1218:P1281" si="58">N1218/K1218</f>
        <v>16.835692307692305</v>
      </c>
      <c r="Q1218" s="9">
        <v>17</v>
      </c>
      <c r="R1218" s="10">
        <f t="shared" si="57"/>
        <v>4.2485793055419198E-2</v>
      </c>
    </row>
    <row r="1219" spans="1:18" x14ac:dyDescent="0.3">
      <c r="A1219" s="11">
        <v>31</v>
      </c>
      <c r="B1219" s="9" t="s">
        <v>62</v>
      </c>
      <c r="C1219" s="9" t="s">
        <v>100</v>
      </c>
      <c r="D1219" s="12" t="s">
        <v>102</v>
      </c>
      <c r="E1219" s="13">
        <v>2.63098878695209</v>
      </c>
      <c r="F1219" s="13">
        <f t="shared" si="55"/>
        <v>25.810000000000006</v>
      </c>
      <c r="G1219" s="13"/>
      <c r="H1219" s="13"/>
      <c r="J1219" s="13">
        <v>7.7</v>
      </c>
      <c r="K1219" s="13">
        <v>16.170000000000002</v>
      </c>
      <c r="L1219" s="13"/>
      <c r="M1219" s="8">
        <v>17</v>
      </c>
      <c r="N1219" s="13">
        <v>250.66</v>
      </c>
      <c r="O1219" s="13"/>
      <c r="P1219" s="14">
        <f t="shared" si="58"/>
        <v>15.501546072974643</v>
      </c>
      <c r="Q1219" s="9">
        <v>17</v>
      </c>
      <c r="R1219" s="10">
        <f t="shared" si="57"/>
        <v>4.7437616501110905E-2</v>
      </c>
    </row>
    <row r="1220" spans="1:18" x14ac:dyDescent="0.3">
      <c r="A1220" s="11">
        <v>31</v>
      </c>
      <c r="B1220" s="9" t="s">
        <v>62</v>
      </c>
      <c r="C1220" s="9" t="s">
        <v>100</v>
      </c>
      <c r="D1220" s="12" t="s">
        <v>102</v>
      </c>
      <c r="E1220" s="13">
        <v>2.6238532110091701</v>
      </c>
      <c r="F1220" s="13">
        <f t="shared" si="55"/>
        <v>25.739999999999959</v>
      </c>
      <c r="G1220" s="13"/>
      <c r="H1220" s="13"/>
      <c r="J1220" s="13">
        <v>8.1</v>
      </c>
      <c r="K1220" s="13">
        <v>16.510000000000002</v>
      </c>
      <c r="L1220" s="13"/>
      <c r="M1220" s="8">
        <v>17</v>
      </c>
      <c r="N1220" s="13">
        <v>244.72</v>
      </c>
      <c r="O1220" s="13"/>
      <c r="P1220" s="14">
        <f t="shared" si="58"/>
        <v>14.82253179890975</v>
      </c>
      <c r="Q1220" s="9">
        <v>17</v>
      </c>
      <c r="R1220" s="10">
        <f t="shared" si="57"/>
        <v>4.8892976808041735E-2</v>
      </c>
    </row>
    <row r="1221" spans="1:18" x14ac:dyDescent="0.3">
      <c r="A1221" s="11">
        <v>31</v>
      </c>
      <c r="B1221" s="9" t="s">
        <v>62</v>
      </c>
      <c r="C1221" s="9" t="s">
        <v>100</v>
      </c>
      <c r="D1221" s="12" t="s">
        <v>102</v>
      </c>
      <c r="E1221" s="13">
        <v>2.4026503567787998</v>
      </c>
      <c r="F1221" s="13">
        <f t="shared" si="55"/>
        <v>23.570000000000029</v>
      </c>
      <c r="G1221" s="13"/>
      <c r="H1221" s="13"/>
      <c r="J1221" s="13">
        <v>5.7</v>
      </c>
      <c r="K1221" s="13">
        <v>15.59</v>
      </c>
      <c r="L1221" s="13"/>
      <c r="M1221" s="8">
        <v>17</v>
      </c>
      <c r="N1221" s="13">
        <v>210.26</v>
      </c>
      <c r="O1221" s="13"/>
      <c r="P1221" s="14">
        <f t="shared" si="58"/>
        <v>13.486850545221296</v>
      </c>
      <c r="Q1221" s="9">
        <v>17</v>
      </c>
      <c r="R1221" s="10">
        <f t="shared" si="57"/>
        <v>5.9196579447889919E-2</v>
      </c>
    </row>
    <row r="1222" spans="1:18" x14ac:dyDescent="0.3">
      <c r="A1222" s="11">
        <v>31</v>
      </c>
      <c r="B1222" s="9" t="s">
        <v>62</v>
      </c>
      <c r="C1222" s="9" t="s">
        <v>18</v>
      </c>
      <c r="D1222" s="12" t="s">
        <v>104</v>
      </c>
      <c r="E1222" s="13">
        <v>2.5433231396534102</v>
      </c>
      <c r="F1222" s="13">
        <f t="shared" si="55"/>
        <v>24.949999999999957</v>
      </c>
      <c r="G1222" s="13"/>
      <c r="H1222" s="13"/>
      <c r="J1222" s="13">
        <v>5.5</v>
      </c>
      <c r="K1222" s="13">
        <v>15.35</v>
      </c>
      <c r="L1222" s="13"/>
      <c r="M1222" s="13">
        <v>18</v>
      </c>
      <c r="N1222" s="13">
        <v>206.24</v>
      </c>
      <c r="O1222" s="13"/>
      <c r="P1222" s="14">
        <f t="shared" si="58"/>
        <v>13.43583061889251</v>
      </c>
      <c r="Q1222" s="9">
        <v>18</v>
      </c>
      <c r="R1222" s="15"/>
    </row>
    <row r="1223" spans="1:18" x14ac:dyDescent="0.3">
      <c r="A1223" s="11">
        <v>31</v>
      </c>
      <c r="B1223" s="9" t="s">
        <v>62</v>
      </c>
      <c r="C1223" s="9" t="s">
        <v>18</v>
      </c>
      <c r="D1223" s="12" t="s">
        <v>104</v>
      </c>
      <c r="E1223" s="13">
        <v>2.54128440366972</v>
      </c>
      <c r="F1223" s="13">
        <f t="shared" si="55"/>
        <v>24.929999999999954</v>
      </c>
      <c r="G1223" s="13"/>
      <c r="H1223" s="13"/>
      <c r="J1223" s="13">
        <v>6.5</v>
      </c>
      <c r="K1223" s="13">
        <v>16.03</v>
      </c>
      <c r="L1223" s="13"/>
      <c r="M1223" s="13">
        <v>18</v>
      </c>
      <c r="N1223" s="13">
        <v>219.96</v>
      </c>
      <c r="O1223" s="13"/>
      <c r="P1223" s="14">
        <f t="shared" si="58"/>
        <v>13.721771678103556</v>
      </c>
      <c r="Q1223" s="9">
        <v>18</v>
      </c>
      <c r="R1223" s="15"/>
    </row>
    <row r="1224" spans="1:18" x14ac:dyDescent="0.3">
      <c r="A1224" s="11">
        <v>31</v>
      </c>
      <c r="B1224" s="9" t="s">
        <v>62</v>
      </c>
      <c r="C1224" s="9" t="s">
        <v>18</v>
      </c>
      <c r="D1224" s="12" t="s">
        <v>104</v>
      </c>
      <c r="E1224" s="13">
        <v>2.5423037716615702</v>
      </c>
      <c r="F1224" s="13">
        <f t="shared" si="55"/>
        <v>24.940000000000005</v>
      </c>
      <c r="G1224" s="13"/>
      <c r="H1224" s="13"/>
      <c r="J1224" s="13">
        <v>5.8</v>
      </c>
      <c r="K1224" s="13">
        <v>16.170000000000002</v>
      </c>
      <c r="L1224" s="13"/>
      <c r="M1224" s="13">
        <v>18</v>
      </c>
      <c r="N1224" s="13">
        <v>233.58</v>
      </c>
      <c r="O1224" s="13"/>
      <c r="P1224" s="14">
        <f t="shared" si="58"/>
        <v>14.445269016697587</v>
      </c>
      <c r="Q1224" s="9">
        <v>18</v>
      </c>
      <c r="R1224" s="15"/>
    </row>
    <row r="1225" spans="1:18" x14ac:dyDescent="0.3">
      <c r="A1225" s="11">
        <v>31</v>
      </c>
      <c r="B1225" s="9" t="s">
        <v>62</v>
      </c>
      <c r="C1225" s="9" t="s">
        <v>18</v>
      </c>
      <c r="D1225" s="12" t="s">
        <v>104</v>
      </c>
      <c r="E1225" s="13">
        <v>2.5423037716615702</v>
      </c>
      <c r="F1225" s="13">
        <f t="shared" si="55"/>
        <v>24.940000000000005</v>
      </c>
      <c r="G1225" s="13"/>
      <c r="H1225" s="13"/>
      <c r="J1225" s="13">
        <v>5.84</v>
      </c>
      <c r="K1225" s="13">
        <v>16.34</v>
      </c>
      <c r="L1225" s="13"/>
      <c r="M1225" s="13">
        <v>18</v>
      </c>
      <c r="N1225" s="13">
        <v>179.73</v>
      </c>
      <c r="O1225" s="13"/>
      <c r="P1225" s="14">
        <f t="shared" si="58"/>
        <v>10.999388004895961</v>
      </c>
      <c r="Q1225" s="9">
        <v>18</v>
      </c>
      <c r="R1225" s="15"/>
    </row>
    <row r="1226" spans="1:18" x14ac:dyDescent="0.3">
      <c r="A1226" s="11">
        <v>31</v>
      </c>
      <c r="B1226" s="9" t="s">
        <v>62</v>
      </c>
      <c r="C1226" s="9" t="s">
        <v>18</v>
      </c>
      <c r="D1226" s="12" t="s">
        <v>104</v>
      </c>
      <c r="E1226" s="13">
        <v>2.5423037716615702</v>
      </c>
      <c r="F1226" s="13">
        <f t="shared" si="55"/>
        <v>24.940000000000005</v>
      </c>
      <c r="G1226" s="13"/>
      <c r="H1226" s="13"/>
      <c r="J1226" s="13">
        <v>6.1</v>
      </c>
      <c r="K1226" s="13">
        <v>16.21</v>
      </c>
      <c r="L1226" s="13"/>
      <c r="M1226" s="13">
        <v>18</v>
      </c>
      <c r="N1226" s="13">
        <v>244.8</v>
      </c>
      <c r="O1226" s="13"/>
      <c r="P1226" s="14">
        <f t="shared" si="58"/>
        <v>15.101789019123997</v>
      </c>
      <c r="Q1226" s="9">
        <v>18</v>
      </c>
      <c r="R1226" s="15"/>
    </row>
    <row r="1227" spans="1:18" x14ac:dyDescent="0.3">
      <c r="A1227" s="11">
        <v>31</v>
      </c>
      <c r="B1227" s="9" t="s">
        <v>62</v>
      </c>
      <c r="C1227" s="9" t="s">
        <v>100</v>
      </c>
      <c r="D1227" s="12" t="s">
        <v>105</v>
      </c>
      <c r="E1227" s="13">
        <v>2.4087665647298699</v>
      </c>
      <c r="F1227" s="13">
        <f t="shared" si="55"/>
        <v>23.630000000000024</v>
      </c>
      <c r="G1227" s="13"/>
      <c r="H1227" s="13"/>
      <c r="J1227" s="13">
        <v>4.3099999999999996</v>
      </c>
      <c r="K1227" s="13">
        <v>2.04</v>
      </c>
      <c r="L1227" s="13"/>
      <c r="M1227" s="8">
        <v>17</v>
      </c>
      <c r="N1227" s="13">
        <v>42.14</v>
      </c>
      <c r="O1227" s="13"/>
      <c r="P1227" s="14">
        <f t="shared" si="58"/>
        <v>20.656862745098039</v>
      </c>
      <c r="Q1227" s="9">
        <v>17</v>
      </c>
      <c r="R1227" s="10">
        <f t="shared" ref="R1227:R1230" si="59">50*N1227^-1.26</f>
        <v>0.44859548162053892</v>
      </c>
    </row>
    <row r="1228" spans="1:18" x14ac:dyDescent="0.3">
      <c r="A1228" s="11">
        <v>31</v>
      </c>
      <c r="B1228" s="9" t="s">
        <v>62</v>
      </c>
      <c r="C1228" s="9" t="s">
        <v>100</v>
      </c>
      <c r="D1228" s="12" t="s">
        <v>105</v>
      </c>
      <c r="E1228" s="13">
        <v>2.4373088685015301</v>
      </c>
      <c r="F1228" s="13">
        <f t="shared" si="55"/>
        <v>23.910000000000011</v>
      </c>
      <c r="G1228" s="13"/>
      <c r="H1228" s="13"/>
      <c r="J1228" s="13">
        <v>4.2699999999999996</v>
      </c>
      <c r="K1228" s="13">
        <v>2.02</v>
      </c>
      <c r="L1228" s="13"/>
      <c r="M1228" s="8">
        <v>17</v>
      </c>
      <c r="N1228" s="13">
        <v>50.96</v>
      </c>
      <c r="O1228" s="13"/>
      <c r="P1228" s="14">
        <f t="shared" si="58"/>
        <v>25.227722772277229</v>
      </c>
      <c r="Q1228" s="9">
        <v>17</v>
      </c>
      <c r="R1228" s="10">
        <f t="shared" si="59"/>
        <v>0.35307009626810709</v>
      </c>
    </row>
    <row r="1229" spans="1:18" x14ac:dyDescent="0.3">
      <c r="A1229" s="11">
        <v>31</v>
      </c>
      <c r="B1229" s="9" t="s">
        <v>62</v>
      </c>
      <c r="C1229" s="9" t="s">
        <v>100</v>
      </c>
      <c r="D1229" s="12" t="s">
        <v>106</v>
      </c>
      <c r="E1229" s="13">
        <v>2.3129459734964302</v>
      </c>
      <c r="F1229" s="13">
        <f t="shared" si="55"/>
        <v>22.68999999999998</v>
      </c>
      <c r="G1229" s="13"/>
      <c r="H1229" s="13"/>
      <c r="J1229" s="13">
        <v>4.6900000000000004</v>
      </c>
      <c r="K1229" s="13">
        <v>2.14</v>
      </c>
      <c r="L1229" s="13"/>
      <c r="M1229" s="8">
        <v>17</v>
      </c>
      <c r="N1229" s="13">
        <v>170.68</v>
      </c>
      <c r="O1229" s="13"/>
      <c r="P1229" s="14">
        <f t="shared" si="58"/>
        <v>79.757009345794387</v>
      </c>
      <c r="Q1229" s="9">
        <v>17</v>
      </c>
      <c r="R1229" s="10">
        <f t="shared" si="59"/>
        <v>7.6987441174964977E-2</v>
      </c>
    </row>
    <row r="1230" spans="1:18" x14ac:dyDescent="0.3">
      <c r="A1230" s="11">
        <v>31</v>
      </c>
      <c r="B1230" s="9" t="s">
        <v>62</v>
      </c>
      <c r="C1230" s="9" t="s">
        <v>100</v>
      </c>
      <c r="D1230" s="12" t="s">
        <v>106</v>
      </c>
      <c r="E1230" s="13">
        <v>2.3190621814474999</v>
      </c>
      <c r="F1230" s="13">
        <f t="shared" si="55"/>
        <v>22.749999999999975</v>
      </c>
      <c r="G1230" s="13"/>
      <c r="H1230" s="13"/>
      <c r="J1230" s="13">
        <v>3.14</v>
      </c>
      <c r="K1230" s="13"/>
      <c r="L1230" s="13"/>
      <c r="M1230" s="8">
        <v>17</v>
      </c>
      <c r="N1230" s="13">
        <v>108.07</v>
      </c>
      <c r="O1230" s="13"/>
      <c r="Q1230" s="9">
        <v>17</v>
      </c>
      <c r="R1230" s="10">
        <f t="shared" si="59"/>
        <v>0.1369309160331533</v>
      </c>
    </row>
    <row r="1231" spans="1:18" x14ac:dyDescent="0.3">
      <c r="A1231" s="11">
        <v>31</v>
      </c>
      <c r="B1231" s="9" t="s">
        <v>62</v>
      </c>
      <c r="C1231" s="9" t="s">
        <v>18</v>
      </c>
      <c r="D1231" s="12" t="s">
        <v>107</v>
      </c>
      <c r="E1231" s="13">
        <v>2.4801223241590198</v>
      </c>
      <c r="F1231" s="13">
        <f t="shared" si="55"/>
        <v>24.329999999999984</v>
      </c>
      <c r="G1231" s="13"/>
      <c r="H1231" s="13"/>
      <c r="J1231" s="13">
        <v>3.97</v>
      </c>
      <c r="K1231" s="13">
        <v>8.2200000000000006</v>
      </c>
      <c r="L1231" s="13"/>
      <c r="M1231" s="13">
        <v>32</v>
      </c>
      <c r="N1231" s="13">
        <v>58.41</v>
      </c>
      <c r="O1231" s="13"/>
      <c r="P1231" s="14">
        <f t="shared" si="58"/>
        <v>7.1058394160583935</v>
      </c>
      <c r="Q1231" s="9">
        <v>32</v>
      </c>
      <c r="R1231" s="15"/>
    </row>
    <row r="1232" spans="1:18" x14ac:dyDescent="0.3">
      <c r="A1232" s="11">
        <v>31</v>
      </c>
      <c r="B1232" s="9" t="s">
        <v>62</v>
      </c>
      <c r="C1232" s="9" t="s">
        <v>18</v>
      </c>
      <c r="D1232" s="12" t="s">
        <v>108</v>
      </c>
      <c r="E1232" s="13">
        <v>2.6004077471967402</v>
      </c>
      <c r="F1232" s="13">
        <f t="shared" si="55"/>
        <v>25.510000000000023</v>
      </c>
      <c r="G1232" s="13"/>
      <c r="H1232" s="13"/>
      <c r="J1232" s="13">
        <v>4.22</v>
      </c>
      <c r="K1232" s="13">
        <v>10.8</v>
      </c>
      <c r="L1232" s="13"/>
      <c r="M1232" s="13">
        <v>32</v>
      </c>
      <c r="N1232" s="13">
        <v>64.39</v>
      </c>
      <c r="O1232" s="13"/>
      <c r="P1232" s="14">
        <f t="shared" si="58"/>
        <v>5.962037037037037</v>
      </c>
      <c r="Q1232" s="9">
        <v>32</v>
      </c>
      <c r="R1232" s="15">
        <f t="shared" ref="R1232:R1235" si="60">100*N1232^-1.2</f>
        <v>0.67517738916511638</v>
      </c>
    </row>
    <row r="1233" spans="1:18" x14ac:dyDescent="0.3">
      <c r="A1233" s="11">
        <v>31</v>
      </c>
      <c r="B1233" s="9" t="s">
        <v>62</v>
      </c>
      <c r="C1233" s="9" t="s">
        <v>18</v>
      </c>
      <c r="D1233" s="12" t="s">
        <v>108</v>
      </c>
      <c r="E1233" s="13">
        <v>2.6095820591233401</v>
      </c>
      <c r="F1233" s="13">
        <f t="shared" si="55"/>
        <v>25.599999999999966</v>
      </c>
      <c r="G1233" s="13"/>
      <c r="H1233" s="13"/>
      <c r="J1233" s="13">
        <v>4.09</v>
      </c>
      <c r="K1233" s="13">
        <v>8.83</v>
      </c>
      <c r="L1233" s="13"/>
      <c r="M1233" s="13">
        <v>32</v>
      </c>
      <c r="N1233" s="13">
        <v>91.85</v>
      </c>
      <c r="O1233" s="13"/>
      <c r="P1233" s="14">
        <f t="shared" si="58"/>
        <v>10.402038505096263</v>
      </c>
      <c r="Q1233" s="9">
        <v>32</v>
      </c>
      <c r="R1233" s="15">
        <f t="shared" si="60"/>
        <v>0.44086437610770984</v>
      </c>
    </row>
    <row r="1234" spans="1:18" x14ac:dyDescent="0.3">
      <c r="A1234" s="11">
        <v>31</v>
      </c>
      <c r="B1234" s="9" t="s">
        <v>62</v>
      </c>
      <c r="C1234" s="9" t="s">
        <v>18</v>
      </c>
      <c r="D1234" s="12" t="s">
        <v>108</v>
      </c>
      <c r="E1234" s="13">
        <v>2.7003058103975501</v>
      </c>
      <c r="F1234" s="13">
        <f t="shared" si="55"/>
        <v>26.489999999999966</v>
      </c>
      <c r="G1234" s="13"/>
      <c r="H1234" s="13"/>
      <c r="J1234" s="13">
        <v>4.16</v>
      </c>
      <c r="K1234" s="13">
        <v>5.31</v>
      </c>
      <c r="L1234" s="13"/>
      <c r="M1234" s="13">
        <v>32</v>
      </c>
      <c r="N1234" s="13">
        <v>99.71</v>
      </c>
      <c r="O1234" s="13"/>
      <c r="P1234" s="14">
        <f t="shared" si="58"/>
        <v>18.777777777777779</v>
      </c>
      <c r="Q1234" s="9">
        <v>32</v>
      </c>
      <c r="R1234" s="15">
        <f t="shared" si="60"/>
        <v>0.39949701668698456</v>
      </c>
    </row>
    <row r="1235" spans="1:18" x14ac:dyDescent="0.3">
      <c r="A1235" s="11">
        <v>31</v>
      </c>
      <c r="B1235" s="9" t="s">
        <v>62</v>
      </c>
      <c r="C1235" s="9" t="s">
        <v>18</v>
      </c>
      <c r="D1235" s="12" t="s">
        <v>108</v>
      </c>
      <c r="E1235" s="13">
        <v>2.76962283384302</v>
      </c>
      <c r="F1235" s="13">
        <f t="shared" si="55"/>
        <v>27.170000000000027</v>
      </c>
      <c r="G1235" s="13"/>
      <c r="H1235" s="13"/>
      <c r="J1235" s="13">
        <v>4.34</v>
      </c>
      <c r="K1235" s="13">
        <v>5.0599999999999996</v>
      </c>
      <c r="L1235" s="13"/>
      <c r="M1235" s="13">
        <v>32</v>
      </c>
      <c r="N1235" s="13">
        <v>134.66999999999999</v>
      </c>
      <c r="O1235" s="13"/>
      <c r="P1235" s="14">
        <f t="shared" si="58"/>
        <v>26.614624505928852</v>
      </c>
      <c r="Q1235" s="9">
        <v>32</v>
      </c>
      <c r="R1235" s="15">
        <f t="shared" si="60"/>
        <v>0.27853191677255074</v>
      </c>
    </row>
    <row r="1236" spans="1:18" x14ac:dyDescent="0.3">
      <c r="A1236" s="11">
        <v>31</v>
      </c>
      <c r="B1236" s="9" t="s">
        <v>62</v>
      </c>
      <c r="C1236" s="9" t="s">
        <v>18</v>
      </c>
      <c r="D1236" s="12" t="s">
        <v>109</v>
      </c>
      <c r="E1236" s="13">
        <v>2.8002038735983699</v>
      </c>
      <c r="F1236" s="13">
        <f t="shared" si="55"/>
        <v>27.47000000000001</v>
      </c>
      <c r="G1236" s="13"/>
      <c r="H1236" s="13"/>
      <c r="J1236" s="13">
        <v>8.2899999999999991</v>
      </c>
      <c r="K1236" s="13">
        <v>16.63</v>
      </c>
      <c r="L1236" s="13"/>
      <c r="M1236" s="13">
        <v>32</v>
      </c>
      <c r="N1236" s="13">
        <v>139.4</v>
      </c>
      <c r="O1236" s="13"/>
      <c r="P1236" s="14">
        <f t="shared" si="58"/>
        <v>8.3824413710162364</v>
      </c>
      <c r="Q1236" s="9">
        <v>32</v>
      </c>
      <c r="R1236" s="15"/>
    </row>
    <row r="1237" spans="1:18" x14ac:dyDescent="0.3">
      <c r="A1237" s="11">
        <v>31</v>
      </c>
      <c r="B1237" s="9" t="s">
        <v>62</v>
      </c>
      <c r="C1237" s="9" t="s">
        <v>18</v>
      </c>
      <c r="D1237" s="12" t="s">
        <v>109</v>
      </c>
      <c r="E1237" s="13">
        <v>2.8002038735983699</v>
      </c>
      <c r="F1237" s="13">
        <f t="shared" si="55"/>
        <v>27.47000000000001</v>
      </c>
      <c r="G1237" s="13"/>
      <c r="H1237" s="13"/>
      <c r="J1237" s="13">
        <v>5.65</v>
      </c>
      <c r="K1237" s="13">
        <v>12.9</v>
      </c>
      <c r="L1237" s="13"/>
      <c r="M1237" s="13">
        <v>32</v>
      </c>
      <c r="N1237" s="13">
        <v>149.74</v>
      </c>
      <c r="O1237" s="13"/>
      <c r="P1237" s="14">
        <f t="shared" si="58"/>
        <v>11.607751937984496</v>
      </c>
      <c r="Q1237" s="9">
        <v>32</v>
      </c>
      <c r="R1237" s="15"/>
    </row>
    <row r="1238" spans="1:18" x14ac:dyDescent="0.3">
      <c r="A1238" s="11">
        <v>31</v>
      </c>
      <c r="B1238" s="9" t="s">
        <v>62</v>
      </c>
      <c r="C1238" s="9" t="s">
        <v>18</v>
      </c>
      <c r="D1238" s="12" t="s">
        <v>109</v>
      </c>
      <c r="E1238" s="13">
        <v>2.9296636085626901</v>
      </c>
      <c r="F1238" s="13">
        <f t="shared" si="55"/>
        <v>28.739999999999991</v>
      </c>
      <c r="G1238" s="13"/>
      <c r="H1238" s="13"/>
      <c r="J1238" s="13">
        <v>4.6399999999999997</v>
      </c>
      <c r="K1238" s="13">
        <v>13.81</v>
      </c>
      <c r="L1238" s="13"/>
      <c r="M1238" s="13">
        <v>32</v>
      </c>
      <c r="N1238" s="13">
        <v>167.67</v>
      </c>
      <c r="O1238" s="13"/>
      <c r="P1238" s="14">
        <f t="shared" si="58"/>
        <v>12.141202027516291</v>
      </c>
      <c r="Q1238" s="9">
        <v>32</v>
      </c>
      <c r="R1238" s="15"/>
    </row>
    <row r="1239" spans="1:18" x14ac:dyDescent="0.3">
      <c r="A1239" s="11">
        <v>32</v>
      </c>
      <c r="B1239" s="9" t="s">
        <v>66</v>
      </c>
      <c r="C1239" s="9" t="s">
        <v>100</v>
      </c>
      <c r="D1239" s="12" t="s">
        <v>161</v>
      </c>
      <c r="E1239" s="13">
        <v>2.4393476044852198</v>
      </c>
      <c r="F1239" s="13">
        <f t="shared" si="55"/>
        <v>23.930000000000007</v>
      </c>
      <c r="G1239" s="13">
        <v>1.732</v>
      </c>
      <c r="H1239" s="13">
        <v>4861</v>
      </c>
      <c r="I1239" s="13">
        <v>40</v>
      </c>
      <c r="J1239" s="13"/>
      <c r="K1239" s="13"/>
      <c r="L1239" s="13"/>
      <c r="M1239" s="8">
        <v>10</v>
      </c>
      <c r="N1239" s="13">
        <v>52</v>
      </c>
      <c r="O1239" s="10">
        <v>49</v>
      </c>
      <c r="Q1239" s="9">
        <v>10</v>
      </c>
      <c r="R1239" s="10">
        <f t="shared" ref="R1239:R1248" si="61">22*(N1239^(-1.15))</f>
        <v>0.23389386777946103</v>
      </c>
    </row>
    <row r="1240" spans="1:18" x14ac:dyDescent="0.3">
      <c r="A1240" s="11">
        <v>32</v>
      </c>
      <c r="B1240" s="9" t="s">
        <v>66</v>
      </c>
      <c r="C1240" s="9" t="s">
        <v>100</v>
      </c>
      <c r="D1240" s="12" t="s">
        <v>161</v>
      </c>
      <c r="E1240" s="13">
        <v>2.3924566768603501</v>
      </c>
      <c r="F1240" s="13">
        <f t="shared" si="55"/>
        <v>23.470000000000034</v>
      </c>
      <c r="G1240" s="13">
        <v>1.506</v>
      </c>
      <c r="H1240" s="13">
        <v>4590</v>
      </c>
      <c r="I1240" s="13">
        <v>43</v>
      </c>
      <c r="J1240" s="13"/>
      <c r="K1240" s="13"/>
      <c r="L1240" s="13"/>
      <c r="M1240" s="8">
        <v>10</v>
      </c>
      <c r="N1240" s="13">
        <v>51</v>
      </c>
      <c r="O1240" s="10">
        <v>32</v>
      </c>
      <c r="Q1240" s="9">
        <v>10</v>
      </c>
      <c r="R1240" s="10">
        <f t="shared" si="61"/>
        <v>0.23917565848394273</v>
      </c>
    </row>
    <row r="1241" spans="1:18" x14ac:dyDescent="0.3">
      <c r="A1241" s="11">
        <v>32</v>
      </c>
      <c r="B1241" s="9" t="s">
        <v>66</v>
      </c>
      <c r="C1241" s="9" t="s">
        <v>100</v>
      </c>
      <c r="D1241" s="12" t="s">
        <v>161</v>
      </c>
      <c r="E1241" s="13">
        <v>2.36901121304791</v>
      </c>
      <c r="F1241" s="13">
        <f t="shared" si="55"/>
        <v>23.24</v>
      </c>
      <c r="G1241" s="13">
        <v>1.6719999999999999</v>
      </c>
      <c r="H1241" s="13">
        <v>4407</v>
      </c>
      <c r="I1241" s="13">
        <v>39</v>
      </c>
      <c r="J1241" s="13"/>
      <c r="K1241" s="13"/>
      <c r="L1241" s="13"/>
      <c r="M1241" s="8">
        <v>10</v>
      </c>
      <c r="N1241" s="13">
        <v>37</v>
      </c>
      <c r="O1241" s="10">
        <v>39</v>
      </c>
      <c r="Q1241" s="9">
        <v>10</v>
      </c>
      <c r="R1241" s="10">
        <f t="shared" si="61"/>
        <v>0.3459319684678438</v>
      </c>
    </row>
    <row r="1242" spans="1:18" x14ac:dyDescent="0.3">
      <c r="A1242" s="11">
        <v>32</v>
      </c>
      <c r="B1242" s="9" t="s">
        <v>66</v>
      </c>
      <c r="C1242" s="9" t="s">
        <v>100</v>
      </c>
      <c r="D1242" s="12" t="s">
        <v>161</v>
      </c>
      <c r="E1242" s="13">
        <v>2.38328236493374</v>
      </c>
      <c r="F1242" s="13">
        <f t="shared" si="55"/>
        <v>23.379999999999992</v>
      </c>
      <c r="G1242" s="13">
        <v>1.8160000000000001</v>
      </c>
      <c r="H1242" s="13">
        <v>4982</v>
      </c>
      <c r="I1242" s="13">
        <v>46</v>
      </c>
      <c r="J1242" s="13"/>
      <c r="K1242" s="13"/>
      <c r="L1242" s="13"/>
      <c r="M1242" s="8">
        <v>10</v>
      </c>
      <c r="N1242" s="13">
        <v>55</v>
      </c>
      <c r="O1242" s="10">
        <v>43</v>
      </c>
      <c r="Q1242" s="9">
        <v>10</v>
      </c>
      <c r="R1242" s="10">
        <f t="shared" si="61"/>
        <v>0.21928331495286776</v>
      </c>
    </row>
    <row r="1243" spans="1:18" x14ac:dyDescent="0.3">
      <c r="A1243" s="11">
        <v>32</v>
      </c>
      <c r="B1243" s="9" t="s">
        <v>66</v>
      </c>
      <c r="C1243" s="9" t="s">
        <v>100</v>
      </c>
      <c r="D1243" s="12" t="s">
        <v>161</v>
      </c>
      <c r="E1243" s="13">
        <v>2.6819571865443401</v>
      </c>
      <c r="F1243" s="13">
        <f t="shared" si="55"/>
        <v>26.309999999999977</v>
      </c>
      <c r="G1243" s="13">
        <v>0.19600000000000001</v>
      </c>
      <c r="H1243" s="13">
        <v>5185</v>
      </c>
      <c r="I1243" s="13">
        <v>57</v>
      </c>
      <c r="J1243" s="13"/>
      <c r="K1243" s="13"/>
      <c r="L1243" s="13"/>
      <c r="M1243" s="8">
        <v>10</v>
      </c>
      <c r="N1243" s="13">
        <v>90</v>
      </c>
      <c r="O1243" s="10">
        <v>45</v>
      </c>
      <c r="Q1243" s="9">
        <v>10</v>
      </c>
      <c r="R1243" s="10">
        <f t="shared" si="61"/>
        <v>0.12446401169914736</v>
      </c>
    </row>
    <row r="1244" spans="1:18" x14ac:dyDescent="0.3">
      <c r="A1244" s="11">
        <v>32</v>
      </c>
      <c r="B1244" s="9" t="s">
        <v>66</v>
      </c>
      <c r="C1244" s="9" t="s">
        <v>100</v>
      </c>
      <c r="D1244" s="12" t="s">
        <v>161</v>
      </c>
      <c r="E1244" s="13">
        <v>2.6850152905198801</v>
      </c>
      <c r="F1244" s="13">
        <f t="shared" si="55"/>
        <v>26.340000000000025</v>
      </c>
      <c r="G1244" s="13">
        <v>0.14000000000000001</v>
      </c>
      <c r="H1244" s="13">
        <v>5036</v>
      </c>
      <c r="I1244" s="13">
        <v>56</v>
      </c>
      <c r="J1244" s="13"/>
      <c r="K1244" s="13"/>
      <c r="L1244" s="13"/>
      <c r="M1244" s="8">
        <v>10</v>
      </c>
      <c r="N1244" s="13">
        <v>73</v>
      </c>
      <c r="O1244" s="10">
        <v>49</v>
      </c>
      <c r="Q1244" s="9">
        <v>10</v>
      </c>
      <c r="R1244" s="10">
        <f t="shared" si="61"/>
        <v>0.15834391979900123</v>
      </c>
    </row>
    <row r="1245" spans="1:18" x14ac:dyDescent="0.3">
      <c r="A1245" s="11">
        <v>32</v>
      </c>
      <c r="B1245" s="9" t="s">
        <v>66</v>
      </c>
      <c r="C1245" s="9" t="s">
        <v>100</v>
      </c>
      <c r="D1245" s="12" t="s">
        <v>161</v>
      </c>
      <c r="E1245" s="13">
        <v>2.3914373088684999</v>
      </c>
      <c r="F1245" s="13">
        <f t="shared" si="55"/>
        <v>23.459999999999987</v>
      </c>
      <c r="G1245" s="13">
        <v>7.61</v>
      </c>
      <c r="H1245" s="13">
        <v>4217</v>
      </c>
      <c r="I1245" s="13">
        <v>37</v>
      </c>
      <c r="J1245" s="13"/>
      <c r="K1245" s="13"/>
      <c r="L1245" s="13"/>
      <c r="M1245" s="8">
        <v>10</v>
      </c>
      <c r="N1245" s="13">
        <v>30</v>
      </c>
      <c r="O1245" s="10">
        <v>26</v>
      </c>
      <c r="Q1245" s="9">
        <v>10</v>
      </c>
      <c r="R1245" s="10">
        <f t="shared" si="61"/>
        <v>0.4402843391013227</v>
      </c>
    </row>
    <row r="1246" spans="1:18" x14ac:dyDescent="0.3">
      <c r="A1246" s="11">
        <v>32</v>
      </c>
      <c r="B1246" s="9" t="s">
        <v>66</v>
      </c>
      <c r="C1246" s="9" t="s">
        <v>100</v>
      </c>
      <c r="D1246" s="12" t="s">
        <v>161</v>
      </c>
      <c r="E1246" s="13">
        <v>2.2772680937818599</v>
      </c>
      <c r="F1246" s="13">
        <f t="shared" si="55"/>
        <v>22.340000000000046</v>
      </c>
      <c r="G1246" s="13">
        <v>12.013999999999999</v>
      </c>
      <c r="H1246" s="13">
        <v>4070</v>
      </c>
      <c r="I1246" s="13">
        <v>48</v>
      </c>
      <c r="J1246" s="13"/>
      <c r="K1246" s="13"/>
      <c r="L1246" s="13"/>
      <c r="M1246" s="8">
        <v>10</v>
      </c>
      <c r="N1246" s="13">
        <v>29</v>
      </c>
      <c r="O1246" s="10">
        <v>25</v>
      </c>
      <c r="Q1246" s="9">
        <v>10</v>
      </c>
      <c r="R1246" s="10">
        <f t="shared" si="61"/>
        <v>0.45778861023221384</v>
      </c>
    </row>
    <row r="1247" spans="1:18" x14ac:dyDescent="0.3">
      <c r="A1247" s="11">
        <v>32</v>
      </c>
      <c r="B1247" s="9" t="s">
        <v>66</v>
      </c>
      <c r="C1247" s="9" t="s">
        <v>100</v>
      </c>
      <c r="D1247" s="12" t="s">
        <v>161</v>
      </c>
      <c r="E1247" s="13">
        <v>2.3771661569826699</v>
      </c>
      <c r="F1247" s="13">
        <f t="shared" si="55"/>
        <v>23.319999999999993</v>
      </c>
      <c r="G1247" s="13">
        <v>8.298</v>
      </c>
      <c r="H1247" s="13">
        <v>3500</v>
      </c>
      <c r="I1247" s="13">
        <v>41</v>
      </c>
      <c r="J1247" s="13"/>
      <c r="K1247" s="13"/>
      <c r="L1247" s="13"/>
      <c r="M1247" s="8">
        <v>10</v>
      </c>
      <c r="N1247" s="13">
        <v>35</v>
      </c>
      <c r="O1247" s="10">
        <v>18</v>
      </c>
      <c r="Q1247" s="9">
        <v>10</v>
      </c>
      <c r="R1247" s="10">
        <f t="shared" si="61"/>
        <v>0.36876052942809223</v>
      </c>
    </row>
    <row r="1248" spans="1:18" x14ac:dyDescent="0.3">
      <c r="A1248" s="11">
        <v>32</v>
      </c>
      <c r="B1248" s="9" t="s">
        <v>66</v>
      </c>
      <c r="C1248" s="9" t="s">
        <v>100</v>
      </c>
      <c r="D1248" s="12" t="s">
        <v>161</v>
      </c>
      <c r="E1248" s="13">
        <v>2.1845056065239601</v>
      </c>
      <c r="F1248" s="13">
        <f t="shared" si="55"/>
        <v>21.430000000000049</v>
      </c>
      <c r="G1248" s="13">
        <v>11.430999999999999</v>
      </c>
      <c r="H1248" s="13">
        <v>3241</v>
      </c>
      <c r="I1248" s="13">
        <v>44</v>
      </c>
      <c r="J1248" s="13"/>
      <c r="K1248" s="13"/>
      <c r="L1248" s="13"/>
      <c r="M1248" s="8">
        <v>10</v>
      </c>
      <c r="N1248" s="13">
        <v>33</v>
      </c>
      <c r="O1248" s="10">
        <v>16</v>
      </c>
      <c r="Q1248" s="9">
        <v>10</v>
      </c>
      <c r="R1248" s="10">
        <f t="shared" si="61"/>
        <v>0.39457689411015245</v>
      </c>
    </row>
    <row r="1249" spans="1:18" x14ac:dyDescent="0.3">
      <c r="A1249" s="11">
        <v>33</v>
      </c>
      <c r="B1249" s="9" t="s">
        <v>110</v>
      </c>
      <c r="C1249" s="9" t="s">
        <v>12</v>
      </c>
      <c r="E1249" s="11">
        <v>2.2200000000000002</v>
      </c>
      <c r="F1249" s="13">
        <f t="shared" si="55"/>
        <v>21.778200000000002</v>
      </c>
      <c r="G1249" s="11">
        <v>18.87</v>
      </c>
      <c r="H1249" s="11">
        <v>3805</v>
      </c>
      <c r="M1249" s="8">
        <v>10</v>
      </c>
      <c r="N1249" s="11">
        <v>33.5</v>
      </c>
      <c r="O1249" s="13"/>
      <c r="Q1249" s="9">
        <v>10</v>
      </c>
      <c r="R1249" s="9"/>
    </row>
    <row r="1250" spans="1:18" x14ac:dyDescent="0.3">
      <c r="A1250" s="11">
        <v>33</v>
      </c>
      <c r="B1250" s="9" t="s">
        <v>110</v>
      </c>
      <c r="C1250" s="9" t="s">
        <v>12</v>
      </c>
      <c r="E1250" s="11">
        <v>2.2999999999999998</v>
      </c>
      <c r="F1250" s="13">
        <f t="shared" si="55"/>
        <v>22.562999999999999</v>
      </c>
      <c r="G1250" s="11">
        <v>17.13</v>
      </c>
      <c r="H1250" s="11">
        <v>3896</v>
      </c>
      <c r="M1250" s="8">
        <v>10</v>
      </c>
      <c r="N1250" s="13">
        <v>57</v>
      </c>
      <c r="O1250" s="13"/>
      <c r="Q1250" s="9">
        <v>10</v>
      </c>
      <c r="R1250" s="9"/>
    </row>
    <row r="1251" spans="1:18" x14ac:dyDescent="0.3">
      <c r="A1251" s="11">
        <v>33</v>
      </c>
      <c r="B1251" s="9" t="s">
        <v>110</v>
      </c>
      <c r="C1251" s="9" t="s">
        <v>12</v>
      </c>
      <c r="E1251" s="11">
        <v>2.2599999999999998</v>
      </c>
      <c r="F1251" s="13">
        <f t="shared" si="55"/>
        <v>22.1706</v>
      </c>
      <c r="G1251" s="11">
        <v>16.29</v>
      </c>
      <c r="H1251" s="11">
        <v>3656</v>
      </c>
      <c r="M1251" s="8">
        <v>10</v>
      </c>
      <c r="N1251" s="11">
        <v>35.5</v>
      </c>
      <c r="O1251" s="13"/>
      <c r="Q1251" s="9">
        <v>10</v>
      </c>
      <c r="R1251" s="9"/>
    </row>
    <row r="1252" spans="1:18" x14ac:dyDescent="0.3">
      <c r="A1252" s="11">
        <v>33</v>
      </c>
      <c r="B1252" s="9" t="s">
        <v>110</v>
      </c>
      <c r="C1252" s="9" t="s">
        <v>12</v>
      </c>
      <c r="E1252" s="11">
        <v>2.17</v>
      </c>
      <c r="F1252" s="13">
        <f t="shared" si="55"/>
        <v>21.287700000000001</v>
      </c>
      <c r="G1252" s="11">
        <v>20.61</v>
      </c>
      <c r="H1252" s="11">
        <v>3702</v>
      </c>
      <c r="M1252" s="8">
        <v>10</v>
      </c>
      <c r="N1252" s="11">
        <v>27.9</v>
      </c>
      <c r="O1252" s="13"/>
      <c r="Q1252" s="9">
        <v>10</v>
      </c>
      <c r="R1252" s="9"/>
    </row>
    <row r="1253" spans="1:18" x14ac:dyDescent="0.3">
      <c r="A1253" s="11">
        <v>33</v>
      </c>
      <c r="B1253" s="9" t="s">
        <v>110</v>
      </c>
      <c r="C1253" s="9" t="s">
        <v>12</v>
      </c>
      <c r="E1253" s="11">
        <v>2.11</v>
      </c>
      <c r="F1253" s="13">
        <f t="shared" si="55"/>
        <v>20.699100000000001</v>
      </c>
      <c r="G1253" s="11">
        <v>22.03</v>
      </c>
      <c r="H1253" s="11">
        <v>3619</v>
      </c>
      <c r="M1253" s="8">
        <v>10</v>
      </c>
      <c r="N1253" s="11">
        <v>23.5</v>
      </c>
      <c r="O1253" s="13"/>
      <c r="Q1253" s="9">
        <v>10</v>
      </c>
      <c r="R1253" s="9"/>
    </row>
    <row r="1254" spans="1:18" x14ac:dyDescent="0.3">
      <c r="A1254" s="11">
        <v>33</v>
      </c>
      <c r="B1254" s="9" t="s">
        <v>110</v>
      </c>
      <c r="C1254" s="9" t="s">
        <v>12</v>
      </c>
      <c r="E1254" s="11">
        <v>2.2599999999999998</v>
      </c>
      <c r="F1254" s="13">
        <f t="shared" si="55"/>
        <v>22.1706</v>
      </c>
      <c r="G1254" s="11">
        <v>16.7</v>
      </c>
      <c r="H1254" s="11">
        <v>3653</v>
      </c>
      <c r="M1254" s="8">
        <v>10</v>
      </c>
      <c r="N1254" s="11">
        <v>34.299999999999997</v>
      </c>
      <c r="O1254" s="13"/>
      <c r="Q1254" s="9">
        <v>10</v>
      </c>
      <c r="R1254" s="9"/>
    </row>
    <row r="1255" spans="1:18" x14ac:dyDescent="0.3">
      <c r="A1255" s="11">
        <v>33</v>
      </c>
      <c r="B1255" s="9" t="s">
        <v>110</v>
      </c>
      <c r="C1255" s="9" t="s">
        <v>12</v>
      </c>
      <c r="E1255" s="11">
        <v>2.2200000000000002</v>
      </c>
      <c r="F1255" s="13">
        <f t="shared" si="55"/>
        <v>21.778200000000002</v>
      </c>
      <c r="G1255" s="11">
        <v>13.51</v>
      </c>
      <c r="H1255" s="11">
        <v>3725</v>
      </c>
      <c r="M1255" s="8">
        <v>10</v>
      </c>
      <c r="N1255" s="13">
        <v>74</v>
      </c>
      <c r="O1255" s="13"/>
      <c r="Q1255" s="9">
        <v>10</v>
      </c>
      <c r="R1255" s="9"/>
    </row>
    <row r="1256" spans="1:18" x14ac:dyDescent="0.3">
      <c r="A1256" s="11">
        <v>33</v>
      </c>
      <c r="B1256" s="9" t="s">
        <v>110</v>
      </c>
      <c r="C1256" s="9" t="s">
        <v>12</v>
      </c>
      <c r="E1256" s="11">
        <v>2.4700000000000002</v>
      </c>
      <c r="F1256" s="13">
        <f t="shared" ref="F1256:F1290" si="62">E1256*9.81</f>
        <v>24.230700000000002</v>
      </c>
      <c r="G1256" s="11">
        <v>8.6199999999999992</v>
      </c>
      <c r="H1256" s="11">
        <v>5621</v>
      </c>
      <c r="M1256" s="8">
        <v>10</v>
      </c>
      <c r="N1256" s="13">
        <v>86</v>
      </c>
      <c r="O1256" s="13"/>
      <c r="Q1256" s="9">
        <v>10</v>
      </c>
      <c r="R1256" s="9"/>
    </row>
    <row r="1257" spans="1:18" x14ac:dyDescent="0.3">
      <c r="A1257" s="11">
        <v>33</v>
      </c>
      <c r="B1257" s="9" t="s">
        <v>110</v>
      </c>
      <c r="C1257" s="9" t="s">
        <v>12</v>
      </c>
      <c r="E1257" s="11">
        <v>2.42</v>
      </c>
      <c r="F1257" s="13">
        <f t="shared" si="62"/>
        <v>23.740200000000002</v>
      </c>
      <c r="G1257" s="11">
        <v>10.62</v>
      </c>
      <c r="H1257" s="11">
        <v>5165</v>
      </c>
      <c r="M1257" s="8">
        <v>17</v>
      </c>
      <c r="N1257" s="11">
        <v>102.12</v>
      </c>
      <c r="O1257" s="13"/>
      <c r="Q1257" s="9">
        <v>17</v>
      </c>
      <c r="R1257" s="9"/>
    </row>
    <row r="1258" spans="1:18" x14ac:dyDescent="0.3">
      <c r="A1258" s="11">
        <v>33</v>
      </c>
      <c r="B1258" s="9" t="s">
        <v>110</v>
      </c>
      <c r="C1258" s="9" t="s">
        <v>12</v>
      </c>
      <c r="E1258" s="11">
        <v>2.16</v>
      </c>
      <c r="F1258" s="13">
        <f t="shared" si="62"/>
        <v>21.189600000000002</v>
      </c>
      <c r="G1258" s="11">
        <v>11.94</v>
      </c>
      <c r="H1258" s="11">
        <v>4168</v>
      </c>
      <c r="M1258" s="8">
        <v>10</v>
      </c>
      <c r="N1258" s="13">
        <v>33</v>
      </c>
      <c r="O1258" s="13"/>
      <c r="Q1258" s="9">
        <v>10</v>
      </c>
      <c r="R1258" s="9"/>
    </row>
    <row r="1259" spans="1:18" x14ac:dyDescent="0.3">
      <c r="A1259" s="11">
        <v>33</v>
      </c>
      <c r="B1259" s="9" t="s">
        <v>110</v>
      </c>
      <c r="C1259" s="9" t="s">
        <v>12</v>
      </c>
      <c r="E1259" s="11">
        <v>2.12</v>
      </c>
      <c r="F1259" s="13">
        <f t="shared" si="62"/>
        <v>20.797200000000004</v>
      </c>
      <c r="G1259" s="11">
        <v>19.010000000000002</v>
      </c>
      <c r="H1259" s="11">
        <v>4905</v>
      </c>
      <c r="M1259" s="8">
        <v>10</v>
      </c>
      <c r="N1259" s="11">
        <v>20.9</v>
      </c>
      <c r="O1259" s="13"/>
      <c r="Q1259" s="9">
        <v>10</v>
      </c>
      <c r="R1259" s="9"/>
    </row>
    <row r="1260" spans="1:18" x14ac:dyDescent="0.3">
      <c r="A1260" s="11">
        <v>33</v>
      </c>
      <c r="B1260" s="9" t="s">
        <v>110</v>
      </c>
      <c r="C1260" s="9" t="s">
        <v>12</v>
      </c>
      <c r="E1260" s="11">
        <v>2.11</v>
      </c>
      <c r="F1260" s="13">
        <f t="shared" si="62"/>
        <v>20.699100000000001</v>
      </c>
      <c r="G1260" s="11">
        <v>20.350000000000001</v>
      </c>
      <c r="H1260" s="11">
        <v>4880</v>
      </c>
      <c r="M1260" s="8">
        <v>10</v>
      </c>
      <c r="N1260" s="11">
        <v>19.899999999999999</v>
      </c>
      <c r="O1260" s="13"/>
      <c r="Q1260" s="9">
        <v>10</v>
      </c>
      <c r="R1260" s="9"/>
    </row>
    <row r="1261" spans="1:18" x14ac:dyDescent="0.3">
      <c r="A1261" s="11">
        <v>33</v>
      </c>
      <c r="B1261" s="9" t="s">
        <v>110</v>
      </c>
      <c r="C1261" s="9" t="s">
        <v>12</v>
      </c>
      <c r="E1261" s="11">
        <v>2.19</v>
      </c>
      <c r="F1261" s="13">
        <f t="shared" si="62"/>
        <v>21.483900000000002</v>
      </c>
      <c r="G1261" s="11">
        <v>16.05</v>
      </c>
      <c r="H1261" s="11">
        <v>3120</v>
      </c>
      <c r="M1261" s="8">
        <v>10</v>
      </c>
      <c r="N1261" s="13">
        <v>75</v>
      </c>
      <c r="O1261" s="13"/>
      <c r="Q1261" s="9">
        <v>10</v>
      </c>
      <c r="R1261" s="9"/>
    </row>
    <row r="1262" spans="1:18" x14ac:dyDescent="0.3">
      <c r="A1262" s="11">
        <v>33</v>
      </c>
      <c r="B1262" s="9" t="s">
        <v>110</v>
      </c>
      <c r="C1262" s="9" t="s">
        <v>12</v>
      </c>
      <c r="E1262" s="11">
        <v>2.2799999999999998</v>
      </c>
      <c r="F1262" s="13">
        <f t="shared" si="62"/>
        <v>22.366799999999998</v>
      </c>
      <c r="G1262" s="11">
        <v>13.11</v>
      </c>
      <c r="H1262" s="11">
        <v>4219</v>
      </c>
      <c r="M1262" s="8">
        <v>10</v>
      </c>
      <c r="N1262" s="11">
        <v>67.8</v>
      </c>
      <c r="O1262" s="13"/>
      <c r="Q1262" s="9">
        <v>10</v>
      </c>
      <c r="R1262" s="9"/>
    </row>
    <row r="1263" spans="1:18" x14ac:dyDescent="0.3">
      <c r="A1263" s="11">
        <v>33</v>
      </c>
      <c r="B1263" s="9" t="s">
        <v>110</v>
      </c>
      <c r="C1263" s="9" t="s">
        <v>12</v>
      </c>
      <c r="E1263" s="11">
        <v>2.67</v>
      </c>
      <c r="F1263" s="13">
        <f t="shared" si="62"/>
        <v>26.192700000000002</v>
      </c>
      <c r="G1263" s="11">
        <v>1.3</v>
      </c>
      <c r="H1263" s="11">
        <v>5948</v>
      </c>
      <c r="M1263" s="8">
        <v>17</v>
      </c>
      <c r="N1263" s="11">
        <v>90.1</v>
      </c>
      <c r="O1263" s="13"/>
      <c r="Q1263" s="9">
        <v>17</v>
      </c>
      <c r="R1263" s="9"/>
    </row>
    <row r="1264" spans="1:18" x14ac:dyDescent="0.3">
      <c r="A1264" s="11">
        <v>33</v>
      </c>
      <c r="B1264" s="9" t="s">
        <v>110</v>
      </c>
      <c r="C1264" s="9" t="s">
        <v>12</v>
      </c>
      <c r="E1264" s="11">
        <v>2.66</v>
      </c>
      <c r="F1264" s="13">
        <f t="shared" si="62"/>
        <v>26.094600000000003</v>
      </c>
      <c r="G1264" s="11">
        <v>1.37</v>
      </c>
      <c r="H1264" s="11">
        <v>5962</v>
      </c>
      <c r="M1264" s="8">
        <v>17</v>
      </c>
      <c r="N1264" s="11">
        <v>165.7</v>
      </c>
      <c r="O1264" s="13"/>
      <c r="Q1264" s="9">
        <v>17</v>
      </c>
      <c r="R1264" s="9"/>
    </row>
    <row r="1265" spans="1:18" x14ac:dyDescent="0.3">
      <c r="A1265" s="11">
        <v>33</v>
      </c>
      <c r="B1265" s="9" t="s">
        <v>110</v>
      </c>
      <c r="C1265" s="9" t="s">
        <v>12</v>
      </c>
      <c r="E1265" s="11">
        <v>2.67</v>
      </c>
      <c r="F1265" s="13">
        <f t="shared" si="62"/>
        <v>26.192700000000002</v>
      </c>
      <c r="G1265" s="11">
        <v>0.85</v>
      </c>
      <c r="H1265" s="11">
        <v>5916</v>
      </c>
      <c r="M1265" s="8">
        <v>17</v>
      </c>
      <c r="N1265" s="13">
        <v>137</v>
      </c>
      <c r="O1265" s="13"/>
      <c r="Q1265" s="9">
        <v>17</v>
      </c>
      <c r="R1265" s="9"/>
    </row>
    <row r="1266" spans="1:18" x14ac:dyDescent="0.3">
      <c r="A1266" s="11">
        <v>33</v>
      </c>
      <c r="B1266" s="9" t="s">
        <v>110</v>
      </c>
      <c r="C1266" s="9" t="s">
        <v>12</v>
      </c>
      <c r="E1266" s="11">
        <v>2.56</v>
      </c>
      <c r="F1266" s="13">
        <f t="shared" si="62"/>
        <v>25.113600000000002</v>
      </c>
      <c r="G1266" s="11">
        <v>5.44</v>
      </c>
      <c r="H1266" s="11">
        <v>5853</v>
      </c>
      <c r="M1266" s="11">
        <v>17</v>
      </c>
      <c r="O1266" s="13"/>
      <c r="Q1266" s="9">
        <v>17</v>
      </c>
      <c r="R1266" s="9"/>
    </row>
    <row r="1267" spans="1:18" x14ac:dyDescent="0.3">
      <c r="A1267" s="11">
        <v>33</v>
      </c>
      <c r="B1267" s="9" t="s">
        <v>110</v>
      </c>
      <c r="C1267" s="9" t="s">
        <v>22</v>
      </c>
      <c r="E1267" s="11">
        <v>2.82</v>
      </c>
      <c r="F1267" s="13">
        <f t="shared" si="62"/>
        <v>27.664200000000001</v>
      </c>
      <c r="G1267" s="11">
        <v>1.48</v>
      </c>
      <c r="H1267" s="11">
        <v>4100</v>
      </c>
      <c r="M1267" s="11">
        <v>20</v>
      </c>
      <c r="N1267" s="11">
        <v>125.24</v>
      </c>
      <c r="O1267" s="13"/>
      <c r="Q1267" s="9">
        <v>20</v>
      </c>
      <c r="R1267" s="9"/>
    </row>
    <row r="1268" spans="1:18" x14ac:dyDescent="0.3">
      <c r="A1268" s="11">
        <v>33</v>
      </c>
      <c r="B1268" s="9" t="s">
        <v>110</v>
      </c>
      <c r="C1268" s="9" t="s">
        <v>22</v>
      </c>
      <c r="E1268" s="11">
        <v>2.68</v>
      </c>
      <c r="F1268" s="13">
        <f t="shared" si="62"/>
        <v>26.290800000000004</v>
      </c>
      <c r="G1268" s="11">
        <v>0.9</v>
      </c>
      <c r="H1268" s="11">
        <v>5317</v>
      </c>
      <c r="M1268" s="11">
        <v>20</v>
      </c>
      <c r="N1268" s="11">
        <v>137.88</v>
      </c>
      <c r="O1268" s="13"/>
      <c r="Q1268" s="9">
        <v>20</v>
      </c>
      <c r="R1268" s="9"/>
    </row>
    <row r="1269" spans="1:18" x14ac:dyDescent="0.3">
      <c r="A1269" s="11">
        <v>33</v>
      </c>
      <c r="B1269" s="9" t="s">
        <v>110</v>
      </c>
      <c r="C1269" s="9" t="s">
        <v>22</v>
      </c>
      <c r="E1269" s="11">
        <v>2.7</v>
      </c>
      <c r="F1269" s="13">
        <f t="shared" si="62"/>
        <v>26.487000000000002</v>
      </c>
      <c r="G1269" s="11">
        <v>0.42</v>
      </c>
      <c r="H1269" s="11">
        <v>4498</v>
      </c>
      <c r="M1269" s="11">
        <v>20</v>
      </c>
      <c r="N1269" s="13">
        <v>50</v>
      </c>
      <c r="O1269" s="13"/>
      <c r="Q1269" s="9">
        <v>20</v>
      </c>
      <c r="R1269" s="9"/>
    </row>
    <row r="1270" spans="1:18" x14ac:dyDescent="0.3">
      <c r="A1270" s="11">
        <v>33</v>
      </c>
      <c r="B1270" s="9" t="s">
        <v>110</v>
      </c>
      <c r="C1270" s="9" t="s">
        <v>22</v>
      </c>
      <c r="E1270" s="11">
        <v>2.66</v>
      </c>
      <c r="F1270" s="13">
        <f t="shared" si="62"/>
        <v>26.094600000000003</v>
      </c>
      <c r="G1270" s="11">
        <v>0.68</v>
      </c>
      <c r="H1270" s="11">
        <v>4626</v>
      </c>
      <c r="M1270" s="11">
        <v>20</v>
      </c>
      <c r="O1270" s="13"/>
      <c r="Q1270" s="9">
        <v>20</v>
      </c>
      <c r="R1270" s="9"/>
    </row>
    <row r="1271" spans="1:18" x14ac:dyDescent="0.3">
      <c r="A1271" s="11">
        <v>33</v>
      </c>
      <c r="B1271" s="9" t="s">
        <v>110</v>
      </c>
      <c r="C1271" s="9" t="s">
        <v>18</v>
      </c>
      <c r="E1271" s="11">
        <v>2.6</v>
      </c>
      <c r="F1271" s="13">
        <f t="shared" si="62"/>
        <v>25.506000000000004</v>
      </c>
      <c r="G1271" s="11">
        <v>1.99</v>
      </c>
      <c r="H1271" s="11">
        <v>5429</v>
      </c>
      <c r="M1271" s="11">
        <v>32</v>
      </c>
      <c r="N1271" s="11">
        <v>162.69999999999999</v>
      </c>
      <c r="O1271" s="13"/>
      <c r="Q1271" s="9">
        <v>32</v>
      </c>
      <c r="R1271" s="15"/>
    </row>
    <row r="1272" spans="1:18" x14ac:dyDescent="0.3">
      <c r="A1272" s="11">
        <v>33</v>
      </c>
      <c r="B1272" s="9" t="s">
        <v>110</v>
      </c>
      <c r="C1272" s="9" t="s">
        <v>18</v>
      </c>
      <c r="E1272" s="11">
        <v>2.59</v>
      </c>
      <c r="F1272" s="13">
        <f t="shared" si="62"/>
        <v>25.407900000000001</v>
      </c>
      <c r="G1272" s="11">
        <v>1.65</v>
      </c>
      <c r="H1272" s="11">
        <v>3608</v>
      </c>
      <c r="M1272" s="11">
        <v>32</v>
      </c>
      <c r="N1272" s="11">
        <v>117.96</v>
      </c>
      <c r="O1272" s="13"/>
      <c r="Q1272" s="9">
        <v>32</v>
      </c>
      <c r="R1272" s="15"/>
    </row>
    <row r="1273" spans="1:18" x14ac:dyDescent="0.3">
      <c r="A1273" s="11">
        <v>33</v>
      </c>
      <c r="B1273" s="9" t="s">
        <v>110</v>
      </c>
      <c r="C1273" s="9" t="s">
        <v>18</v>
      </c>
      <c r="E1273" s="11">
        <v>2.63</v>
      </c>
      <c r="F1273" s="13">
        <f t="shared" si="62"/>
        <v>25.8003</v>
      </c>
      <c r="G1273" s="11">
        <v>0.92</v>
      </c>
      <c r="H1273" s="11">
        <v>4656</v>
      </c>
      <c r="M1273" s="11">
        <v>32</v>
      </c>
      <c r="N1273" s="13">
        <v>122</v>
      </c>
      <c r="O1273" s="13"/>
      <c r="Q1273" s="9">
        <v>32</v>
      </c>
      <c r="R1273" s="15"/>
    </row>
    <row r="1274" spans="1:18" x14ac:dyDescent="0.3">
      <c r="A1274" s="11">
        <v>33</v>
      </c>
      <c r="B1274" s="9" t="s">
        <v>110</v>
      </c>
      <c r="C1274" s="9" t="s">
        <v>18</v>
      </c>
      <c r="E1274" s="11">
        <v>2.67</v>
      </c>
      <c r="F1274" s="13">
        <f t="shared" si="62"/>
        <v>26.192700000000002</v>
      </c>
      <c r="G1274" s="11">
        <v>0.85</v>
      </c>
      <c r="H1274" s="11">
        <v>4520</v>
      </c>
      <c r="M1274" s="11">
        <v>32</v>
      </c>
      <c r="N1274" s="13">
        <v>160</v>
      </c>
      <c r="O1274" s="13"/>
      <c r="Q1274" s="9">
        <v>32</v>
      </c>
      <c r="R1274" s="15"/>
    </row>
    <row r="1275" spans="1:18" x14ac:dyDescent="0.3">
      <c r="A1275" s="11">
        <v>33</v>
      </c>
      <c r="B1275" s="9" t="s">
        <v>110</v>
      </c>
      <c r="C1275" s="9" t="s">
        <v>18</v>
      </c>
      <c r="E1275" s="11">
        <v>2.61</v>
      </c>
      <c r="F1275" s="13">
        <f t="shared" si="62"/>
        <v>25.604099999999999</v>
      </c>
      <c r="G1275" s="11">
        <v>1.1000000000000001</v>
      </c>
      <c r="H1275" s="11">
        <v>4287</v>
      </c>
      <c r="M1275" s="11">
        <v>32</v>
      </c>
      <c r="N1275" s="11">
        <v>131.81</v>
      </c>
      <c r="O1275" s="13"/>
      <c r="Q1275" s="9">
        <v>32</v>
      </c>
      <c r="R1275" s="15"/>
    </row>
    <row r="1276" spans="1:18" x14ac:dyDescent="0.3">
      <c r="A1276" s="11">
        <v>33</v>
      </c>
      <c r="B1276" s="9" t="s">
        <v>110</v>
      </c>
      <c r="C1276" s="9" t="s">
        <v>18</v>
      </c>
      <c r="E1276" s="11">
        <v>2.62</v>
      </c>
      <c r="F1276" s="13">
        <f t="shared" si="62"/>
        <v>25.702200000000001</v>
      </c>
      <c r="G1276" s="11">
        <v>0.85</v>
      </c>
      <c r="H1276" s="11">
        <v>4820</v>
      </c>
      <c r="M1276" s="11">
        <v>32</v>
      </c>
      <c r="N1276" s="11">
        <v>137.88</v>
      </c>
      <c r="O1276" s="13"/>
      <c r="Q1276" s="9">
        <v>32</v>
      </c>
      <c r="R1276" s="15"/>
    </row>
    <row r="1277" spans="1:18" x14ac:dyDescent="0.3">
      <c r="A1277" s="11">
        <v>33</v>
      </c>
      <c r="B1277" s="9" t="s">
        <v>110</v>
      </c>
      <c r="C1277" s="9" t="s">
        <v>18</v>
      </c>
      <c r="E1277" s="11">
        <v>2.66</v>
      </c>
      <c r="F1277" s="13">
        <f t="shared" si="62"/>
        <v>26.094600000000003</v>
      </c>
      <c r="G1277" s="11">
        <v>1.98</v>
      </c>
      <c r="H1277" s="11">
        <v>3119</v>
      </c>
      <c r="M1277" s="11">
        <v>32</v>
      </c>
      <c r="N1277" s="11">
        <v>118.43</v>
      </c>
      <c r="O1277" s="13"/>
      <c r="Q1277" s="9">
        <v>32</v>
      </c>
      <c r="R1277" s="15"/>
    </row>
    <row r="1278" spans="1:18" x14ac:dyDescent="0.3">
      <c r="A1278" s="11">
        <v>34</v>
      </c>
      <c r="B1278" s="9" t="s">
        <v>111</v>
      </c>
      <c r="C1278" s="9" t="s">
        <v>100</v>
      </c>
      <c r="D1278" s="12" t="s">
        <v>13</v>
      </c>
      <c r="E1278" s="11">
        <v>2.64</v>
      </c>
      <c r="F1278" s="13">
        <f t="shared" si="62"/>
        <v>25.898400000000002</v>
      </c>
      <c r="G1278" s="11">
        <v>2.46</v>
      </c>
      <c r="H1278" s="11">
        <v>5351</v>
      </c>
      <c r="M1278" s="8">
        <v>10</v>
      </c>
      <c r="N1278" s="11">
        <v>76.3</v>
      </c>
      <c r="O1278" s="13"/>
      <c r="Q1278" s="9">
        <v>10</v>
      </c>
      <c r="R1278" s="10">
        <f t="shared" ref="R1278:R1291" si="63">22*(N1278^(-1.15))</f>
        <v>0.15049409586800425</v>
      </c>
    </row>
    <row r="1279" spans="1:18" x14ac:dyDescent="0.3">
      <c r="A1279" s="11">
        <v>34</v>
      </c>
      <c r="B1279" s="9" t="s">
        <v>111</v>
      </c>
      <c r="C1279" s="9" t="s">
        <v>100</v>
      </c>
      <c r="D1279" s="12" t="s">
        <v>13</v>
      </c>
      <c r="E1279" s="11">
        <v>2.59</v>
      </c>
      <c r="F1279" s="13">
        <f t="shared" si="62"/>
        <v>25.407900000000001</v>
      </c>
      <c r="G1279" s="11">
        <v>3.15</v>
      </c>
      <c r="H1279" s="11">
        <v>5263</v>
      </c>
      <c r="M1279" s="8">
        <v>10</v>
      </c>
      <c r="N1279" s="11">
        <v>41.37</v>
      </c>
      <c r="O1279" s="13"/>
      <c r="Q1279" s="9">
        <v>10</v>
      </c>
      <c r="R1279" s="10">
        <f t="shared" si="63"/>
        <v>0.30425262353730698</v>
      </c>
    </row>
    <row r="1280" spans="1:18" x14ac:dyDescent="0.3">
      <c r="A1280" s="11">
        <v>34</v>
      </c>
      <c r="B1280" s="9" t="s">
        <v>111</v>
      </c>
      <c r="C1280" s="9" t="s">
        <v>100</v>
      </c>
      <c r="D1280" s="12" t="s">
        <v>13</v>
      </c>
      <c r="E1280" s="11">
        <v>2.63</v>
      </c>
      <c r="F1280" s="13">
        <f t="shared" si="62"/>
        <v>25.8003</v>
      </c>
      <c r="G1280" s="11">
        <v>2.2599999999999998</v>
      </c>
      <c r="H1280" s="11">
        <v>5505</v>
      </c>
      <c r="M1280" s="8">
        <v>10</v>
      </c>
      <c r="N1280" s="11">
        <v>77.59</v>
      </c>
      <c r="O1280" s="13"/>
      <c r="Q1280" s="9">
        <v>10</v>
      </c>
      <c r="R1280" s="10">
        <f t="shared" si="63"/>
        <v>0.14762029408248126</v>
      </c>
    </row>
    <row r="1281" spans="1:18" x14ac:dyDescent="0.3">
      <c r="A1281" s="11">
        <v>34</v>
      </c>
      <c r="B1281" s="9" t="s">
        <v>111</v>
      </c>
      <c r="C1281" s="9" t="s">
        <v>100</v>
      </c>
      <c r="D1281" s="12" t="s">
        <v>13</v>
      </c>
      <c r="E1281" s="11">
        <v>2.64</v>
      </c>
      <c r="F1281" s="13">
        <f t="shared" si="62"/>
        <v>25.898400000000002</v>
      </c>
      <c r="G1281" s="11">
        <v>1.95</v>
      </c>
      <c r="H1281" s="11">
        <v>5596</v>
      </c>
      <c r="M1281" s="8">
        <v>10</v>
      </c>
      <c r="N1281" s="11">
        <v>106.19</v>
      </c>
      <c r="O1281" s="13"/>
      <c r="Q1281" s="9">
        <v>10</v>
      </c>
      <c r="R1281" s="10">
        <f t="shared" si="63"/>
        <v>0.10290264000769347</v>
      </c>
    </row>
    <row r="1282" spans="1:18" x14ac:dyDescent="0.3">
      <c r="A1282" s="11">
        <v>34</v>
      </c>
      <c r="B1282" s="9" t="s">
        <v>111</v>
      </c>
      <c r="C1282" s="9" t="s">
        <v>100</v>
      </c>
      <c r="D1282" s="12" t="s">
        <v>13</v>
      </c>
      <c r="E1282" s="11">
        <v>2.61</v>
      </c>
      <c r="F1282" s="13">
        <f t="shared" si="62"/>
        <v>25.604099999999999</v>
      </c>
      <c r="G1282" s="11">
        <v>2.5499999999999998</v>
      </c>
      <c r="H1282" s="11">
        <v>5962</v>
      </c>
      <c r="M1282" s="8">
        <v>10</v>
      </c>
      <c r="N1282" s="11">
        <v>77.099999999999994</v>
      </c>
      <c r="O1282" s="13"/>
      <c r="Q1282" s="9">
        <v>10</v>
      </c>
      <c r="R1282" s="10">
        <f t="shared" si="63"/>
        <v>0.1486997183951313</v>
      </c>
    </row>
    <row r="1283" spans="1:18" x14ac:dyDescent="0.3">
      <c r="A1283" s="11">
        <v>34</v>
      </c>
      <c r="B1283" s="9" t="s">
        <v>111</v>
      </c>
      <c r="C1283" s="9" t="s">
        <v>100</v>
      </c>
      <c r="D1283" s="12" t="s">
        <v>13</v>
      </c>
      <c r="E1283" s="11">
        <v>2.63</v>
      </c>
      <c r="F1283" s="13">
        <f t="shared" si="62"/>
        <v>25.8003</v>
      </c>
      <c r="G1283" s="11">
        <v>2.46</v>
      </c>
      <c r="H1283" s="11">
        <v>5596</v>
      </c>
      <c r="M1283" s="8">
        <v>10</v>
      </c>
      <c r="N1283" s="11">
        <v>91.43</v>
      </c>
      <c r="O1283" s="13"/>
      <c r="Q1283" s="9">
        <v>10</v>
      </c>
      <c r="R1283" s="10">
        <f t="shared" si="63"/>
        <v>0.12222798524432785</v>
      </c>
    </row>
    <row r="1284" spans="1:18" x14ac:dyDescent="0.3">
      <c r="A1284" s="11">
        <v>34</v>
      </c>
      <c r="B1284" s="9" t="s">
        <v>111</v>
      </c>
      <c r="C1284" s="9" t="s">
        <v>100</v>
      </c>
      <c r="D1284" s="12" t="s">
        <v>13</v>
      </c>
      <c r="E1284" s="11">
        <v>2.62</v>
      </c>
      <c r="F1284" s="13">
        <f t="shared" si="62"/>
        <v>25.702200000000001</v>
      </c>
      <c r="G1284" s="11">
        <v>2.4300000000000002</v>
      </c>
      <c r="H1284" s="11">
        <v>5505</v>
      </c>
      <c r="M1284" s="8">
        <v>10</v>
      </c>
      <c r="N1284" s="11">
        <v>55.93</v>
      </c>
      <c r="O1284" s="13"/>
      <c r="Q1284" s="9">
        <v>10</v>
      </c>
      <c r="R1284" s="10">
        <f t="shared" si="63"/>
        <v>0.21509540785938344</v>
      </c>
    </row>
    <row r="1285" spans="1:18" x14ac:dyDescent="0.3">
      <c r="A1285" s="11">
        <v>34</v>
      </c>
      <c r="B1285" s="9" t="s">
        <v>111</v>
      </c>
      <c r="C1285" s="9" t="s">
        <v>100</v>
      </c>
      <c r="D1285" s="12" t="s">
        <v>13</v>
      </c>
      <c r="E1285" s="11">
        <v>2.64</v>
      </c>
      <c r="F1285" s="13">
        <f t="shared" si="62"/>
        <v>25.898400000000002</v>
      </c>
      <c r="G1285" s="11">
        <v>2.29</v>
      </c>
      <c r="H1285" s="11">
        <v>5263</v>
      </c>
      <c r="M1285" s="8">
        <v>10</v>
      </c>
      <c r="N1285" s="11">
        <v>73.14</v>
      </c>
      <c r="O1285" s="13"/>
      <c r="Q1285" s="9">
        <v>10</v>
      </c>
      <c r="R1285" s="10">
        <f t="shared" si="63"/>
        <v>0.15799541406663689</v>
      </c>
    </row>
    <row r="1286" spans="1:18" x14ac:dyDescent="0.3">
      <c r="A1286" s="11">
        <v>34</v>
      </c>
      <c r="B1286" s="9" t="s">
        <v>111</v>
      </c>
      <c r="C1286" s="9" t="s">
        <v>100</v>
      </c>
      <c r="D1286" s="12" t="s">
        <v>13</v>
      </c>
      <c r="E1286" s="11">
        <v>2.6</v>
      </c>
      <c r="F1286" s="13">
        <f t="shared" si="62"/>
        <v>25.506000000000004</v>
      </c>
      <c r="G1286" s="11">
        <v>3.27</v>
      </c>
      <c r="H1286" s="11">
        <v>5310</v>
      </c>
      <c r="M1286" s="8">
        <v>10</v>
      </c>
      <c r="N1286" s="11">
        <v>49.24</v>
      </c>
      <c r="O1286" s="13"/>
      <c r="Q1286" s="9">
        <v>10</v>
      </c>
      <c r="R1286" s="10">
        <f t="shared" si="63"/>
        <v>0.24903301693995078</v>
      </c>
    </row>
    <row r="1287" spans="1:18" x14ac:dyDescent="0.3">
      <c r="A1287" s="11">
        <v>34</v>
      </c>
      <c r="B1287" s="9" t="s">
        <v>111</v>
      </c>
      <c r="C1287" s="9" t="s">
        <v>100</v>
      </c>
      <c r="D1287" s="12" t="s">
        <v>13</v>
      </c>
      <c r="E1287" s="11">
        <v>2.61</v>
      </c>
      <c r="F1287" s="13">
        <f t="shared" si="62"/>
        <v>25.604099999999999</v>
      </c>
      <c r="G1287" s="11">
        <v>2.95</v>
      </c>
      <c r="H1287" s="11">
        <v>5446</v>
      </c>
      <c r="M1287" s="8">
        <v>10</v>
      </c>
      <c r="N1287" s="11">
        <v>42.15</v>
      </c>
      <c r="O1287" s="13"/>
      <c r="Q1287" s="9">
        <v>10</v>
      </c>
      <c r="R1287" s="10">
        <f t="shared" si="63"/>
        <v>0.297786815189585</v>
      </c>
    </row>
    <row r="1288" spans="1:18" x14ac:dyDescent="0.3">
      <c r="A1288" s="11">
        <v>34</v>
      </c>
      <c r="B1288" s="9" t="s">
        <v>111</v>
      </c>
      <c r="C1288" s="9" t="s">
        <v>100</v>
      </c>
      <c r="D1288" s="12" t="s">
        <v>13</v>
      </c>
      <c r="E1288" s="11">
        <v>2.66</v>
      </c>
      <c r="F1288" s="13">
        <f t="shared" si="62"/>
        <v>26.094600000000003</v>
      </c>
      <c r="G1288" s="11">
        <v>2.2599999999999998</v>
      </c>
      <c r="H1288" s="11">
        <v>5556</v>
      </c>
      <c r="M1288" s="8">
        <v>10</v>
      </c>
      <c r="N1288" s="11">
        <v>61.24</v>
      </c>
      <c r="O1288" s="13"/>
      <c r="Q1288" s="9">
        <v>10</v>
      </c>
      <c r="R1288" s="10">
        <f t="shared" si="63"/>
        <v>0.19379038319963762</v>
      </c>
    </row>
    <row r="1289" spans="1:18" x14ac:dyDescent="0.3">
      <c r="A1289" s="11">
        <v>34</v>
      </c>
      <c r="B1289" s="9" t="s">
        <v>111</v>
      </c>
      <c r="C1289" s="9" t="s">
        <v>100</v>
      </c>
      <c r="D1289" s="12" t="s">
        <v>13</v>
      </c>
      <c r="E1289" s="11">
        <v>2.63</v>
      </c>
      <c r="F1289" s="13">
        <f t="shared" si="62"/>
        <v>25.8003</v>
      </c>
      <c r="G1289" s="11">
        <v>2.3199999999999998</v>
      </c>
      <c r="H1289" s="11">
        <v>5596</v>
      </c>
      <c r="M1289" s="8">
        <v>10</v>
      </c>
      <c r="N1289" s="11">
        <v>94.32</v>
      </c>
      <c r="O1289" s="13"/>
      <c r="Q1289" s="9">
        <v>10</v>
      </c>
      <c r="R1289" s="10">
        <f t="shared" si="63"/>
        <v>0.1179310919867462</v>
      </c>
    </row>
    <row r="1290" spans="1:18" x14ac:dyDescent="0.3">
      <c r="A1290" s="11">
        <v>34</v>
      </c>
      <c r="B1290" s="9" t="s">
        <v>111</v>
      </c>
      <c r="C1290" s="9" t="s">
        <v>100</v>
      </c>
      <c r="D1290" s="12" t="s">
        <v>13</v>
      </c>
      <c r="E1290" s="11">
        <v>2.62</v>
      </c>
      <c r="F1290" s="13">
        <f t="shared" si="62"/>
        <v>25.702200000000001</v>
      </c>
      <c r="G1290" s="11">
        <v>2.77</v>
      </c>
      <c r="H1290" s="11">
        <v>5310</v>
      </c>
      <c r="M1290" s="8">
        <v>10</v>
      </c>
      <c r="N1290" s="11">
        <v>50.8</v>
      </c>
      <c r="O1290" s="13"/>
      <c r="Q1290" s="9">
        <v>10</v>
      </c>
      <c r="R1290" s="10">
        <f t="shared" si="63"/>
        <v>0.24025885979484665</v>
      </c>
    </row>
    <row r="1291" spans="1:18" x14ac:dyDescent="0.3">
      <c r="A1291" s="11">
        <v>35</v>
      </c>
      <c r="B1291" s="9" t="s">
        <v>66</v>
      </c>
      <c r="C1291" s="9" t="s">
        <v>100</v>
      </c>
      <c r="D1291" s="12" t="s">
        <v>13</v>
      </c>
      <c r="H1291" s="11">
        <v>6007</v>
      </c>
      <c r="I1291" s="11">
        <v>64.62</v>
      </c>
      <c r="J1291" s="11">
        <v>4.54</v>
      </c>
      <c r="M1291" s="8">
        <v>10</v>
      </c>
      <c r="N1291" s="11">
        <v>138.21</v>
      </c>
      <c r="O1291" s="13"/>
      <c r="Q1291" s="9">
        <v>10</v>
      </c>
      <c r="R1291" s="10">
        <f t="shared" si="63"/>
        <v>7.5998022832199363E-2</v>
      </c>
    </row>
    <row r="1292" spans="1:18" x14ac:dyDescent="0.3">
      <c r="A1292" s="11">
        <v>35</v>
      </c>
      <c r="B1292" s="9" t="s">
        <v>66</v>
      </c>
      <c r="C1292" s="9" t="s">
        <v>100</v>
      </c>
      <c r="D1292" s="12" t="s">
        <v>80</v>
      </c>
      <c r="H1292" s="11">
        <v>5383</v>
      </c>
      <c r="I1292" s="11">
        <v>45.62</v>
      </c>
      <c r="J1292" s="11">
        <v>5.2</v>
      </c>
      <c r="M1292" s="8">
        <v>10</v>
      </c>
      <c r="N1292" s="11">
        <v>58.81</v>
      </c>
      <c r="O1292" s="13"/>
      <c r="Q1292" s="9">
        <v>10</v>
      </c>
      <c r="R1292" s="9"/>
    </row>
    <row r="1293" spans="1:18" x14ac:dyDescent="0.3">
      <c r="A1293" s="11">
        <v>35</v>
      </c>
      <c r="B1293" s="9" t="s">
        <v>66</v>
      </c>
      <c r="C1293" s="9" t="s">
        <v>100</v>
      </c>
      <c r="D1293" s="12" t="s">
        <v>13</v>
      </c>
      <c r="H1293" s="11">
        <v>6124</v>
      </c>
      <c r="I1293" s="11">
        <v>59.85</v>
      </c>
      <c r="J1293" s="11">
        <v>5.12</v>
      </c>
      <c r="M1293" s="8">
        <v>10</v>
      </c>
      <c r="N1293" s="11">
        <v>92.6</v>
      </c>
      <c r="O1293" s="13"/>
      <c r="Q1293" s="9">
        <v>10</v>
      </c>
      <c r="R1293" s="10">
        <f t="shared" ref="R1293:R1299" si="64">22*(N1293^(-1.15))</f>
        <v>0.12045367262221469</v>
      </c>
    </row>
    <row r="1294" spans="1:18" x14ac:dyDescent="0.3">
      <c r="A1294" s="11">
        <v>35</v>
      </c>
      <c r="B1294" s="9" t="s">
        <v>66</v>
      </c>
      <c r="C1294" s="9" t="s">
        <v>100</v>
      </c>
      <c r="D1294" s="12" t="s">
        <v>13</v>
      </c>
      <c r="H1294" s="11">
        <v>6188</v>
      </c>
      <c r="I1294" s="11">
        <v>62.44</v>
      </c>
      <c r="J1294" s="11">
        <v>6.2</v>
      </c>
      <c r="M1294" s="8">
        <v>10</v>
      </c>
      <c r="N1294" s="11">
        <v>110.24</v>
      </c>
      <c r="O1294" s="13"/>
      <c r="Q1294" s="9">
        <v>10</v>
      </c>
      <c r="R1294" s="10">
        <f t="shared" si="64"/>
        <v>9.8567239911858853E-2</v>
      </c>
    </row>
    <row r="1295" spans="1:18" x14ac:dyDescent="0.3">
      <c r="A1295" s="11">
        <v>35</v>
      </c>
      <c r="B1295" s="9" t="s">
        <v>66</v>
      </c>
      <c r="C1295" s="9" t="s">
        <v>100</v>
      </c>
      <c r="D1295" s="12" t="s">
        <v>13</v>
      </c>
      <c r="H1295" s="11">
        <v>4636</v>
      </c>
      <c r="I1295" s="13">
        <v>33</v>
      </c>
      <c r="J1295" s="11">
        <v>3.7</v>
      </c>
      <c r="M1295" s="8">
        <v>10</v>
      </c>
      <c r="N1295" s="11">
        <v>52.49</v>
      </c>
      <c r="O1295" s="13"/>
      <c r="Q1295" s="9">
        <v>10</v>
      </c>
      <c r="R1295" s="10">
        <f t="shared" si="64"/>
        <v>0.2313846913200652</v>
      </c>
    </row>
    <row r="1296" spans="1:18" x14ac:dyDescent="0.3">
      <c r="A1296" s="11">
        <v>35</v>
      </c>
      <c r="B1296" s="9" t="s">
        <v>66</v>
      </c>
      <c r="C1296" s="9" t="s">
        <v>100</v>
      </c>
      <c r="D1296" s="12" t="s">
        <v>13</v>
      </c>
      <c r="H1296" s="11">
        <v>5979</v>
      </c>
      <c r="I1296" s="11">
        <v>62.25</v>
      </c>
      <c r="J1296" s="11">
        <v>4.24</v>
      </c>
      <c r="M1296" s="8">
        <v>10</v>
      </c>
      <c r="N1296" s="11">
        <v>131.91</v>
      </c>
      <c r="O1296" s="13"/>
      <c r="Q1296" s="9">
        <v>10</v>
      </c>
      <c r="R1296" s="10">
        <f t="shared" si="64"/>
        <v>8.0186877532886031E-2</v>
      </c>
    </row>
    <row r="1297" spans="1:18" x14ac:dyDescent="0.3">
      <c r="A1297" s="11">
        <v>35</v>
      </c>
      <c r="B1297" s="9" t="s">
        <v>66</v>
      </c>
      <c r="C1297" s="9" t="s">
        <v>22</v>
      </c>
      <c r="D1297" s="12" t="s">
        <v>99</v>
      </c>
      <c r="H1297" s="11">
        <v>5789</v>
      </c>
      <c r="I1297" s="11">
        <v>42.21</v>
      </c>
      <c r="J1297" s="11">
        <v>4.5</v>
      </c>
      <c r="M1297" s="11">
        <v>9</v>
      </c>
      <c r="N1297" s="11">
        <v>48.71</v>
      </c>
      <c r="O1297" s="13"/>
      <c r="Q1297" s="9">
        <v>9</v>
      </c>
      <c r="R1297" s="10">
        <f t="shared" si="64"/>
        <v>0.25215166011731704</v>
      </c>
    </row>
    <row r="1298" spans="1:18" x14ac:dyDescent="0.3">
      <c r="A1298" s="11">
        <v>36</v>
      </c>
      <c r="B1298" s="9" t="s">
        <v>112</v>
      </c>
      <c r="C1298" s="9" t="s">
        <v>100</v>
      </c>
      <c r="D1298" s="12" t="s">
        <v>13</v>
      </c>
      <c r="E1298" s="11">
        <v>2.7</v>
      </c>
      <c r="F1298" s="13">
        <f t="shared" ref="F1298:F1316" si="65">E1298*9.81</f>
        <v>26.487000000000002</v>
      </c>
      <c r="G1298" s="11">
        <v>1.3</v>
      </c>
      <c r="I1298" s="13">
        <v>47</v>
      </c>
      <c r="M1298" s="8">
        <v>10</v>
      </c>
      <c r="N1298" s="11">
        <v>98.07</v>
      </c>
      <c r="O1298" s="13"/>
      <c r="Q1298" s="9">
        <v>10</v>
      </c>
      <c r="R1298" s="10">
        <f t="shared" si="64"/>
        <v>0.11276026276264267</v>
      </c>
    </row>
    <row r="1299" spans="1:18" x14ac:dyDescent="0.3">
      <c r="A1299" s="11">
        <v>36</v>
      </c>
      <c r="B1299" s="9" t="s">
        <v>112</v>
      </c>
      <c r="C1299" s="9" t="s">
        <v>100</v>
      </c>
      <c r="D1299" s="12" t="s">
        <v>13</v>
      </c>
      <c r="E1299" s="11">
        <v>2.65</v>
      </c>
      <c r="F1299" s="13">
        <f t="shared" si="65"/>
        <v>25.996500000000001</v>
      </c>
      <c r="G1299" s="11">
        <v>3</v>
      </c>
      <c r="I1299" s="13">
        <v>49</v>
      </c>
      <c r="M1299" s="8">
        <v>10</v>
      </c>
      <c r="N1299" s="11">
        <v>94.67</v>
      </c>
      <c r="O1299" s="13"/>
      <c r="Q1299" s="9">
        <v>10</v>
      </c>
      <c r="R1299" s="10">
        <f t="shared" si="64"/>
        <v>0.11742983404822253</v>
      </c>
    </row>
    <row r="1300" spans="1:18" x14ac:dyDescent="0.3">
      <c r="A1300" s="11">
        <v>36</v>
      </c>
      <c r="B1300" s="9" t="s">
        <v>112</v>
      </c>
      <c r="C1300" s="9" t="s">
        <v>100</v>
      </c>
      <c r="D1300" s="12" t="s">
        <v>14</v>
      </c>
      <c r="E1300" s="11">
        <v>2.52</v>
      </c>
      <c r="F1300" s="13">
        <f t="shared" si="65"/>
        <v>24.721200000000003</v>
      </c>
      <c r="G1300" s="11">
        <v>5.55</v>
      </c>
      <c r="I1300" s="13">
        <v>46</v>
      </c>
      <c r="M1300" s="8">
        <v>17</v>
      </c>
      <c r="N1300" s="11">
        <v>62.8</v>
      </c>
      <c r="O1300" s="13"/>
      <c r="Q1300" s="9">
        <v>17</v>
      </c>
      <c r="R1300" s="10">
        <f t="shared" ref="R1300:R1305" si="66">50*N1300^-1.26</f>
        <v>0.27135689002308772</v>
      </c>
    </row>
    <row r="1301" spans="1:18" x14ac:dyDescent="0.3">
      <c r="A1301" s="11">
        <v>36</v>
      </c>
      <c r="B1301" s="9" t="s">
        <v>112</v>
      </c>
      <c r="C1301" s="9" t="s">
        <v>100</v>
      </c>
      <c r="D1301" s="12" t="s">
        <v>14</v>
      </c>
      <c r="E1301" s="11">
        <v>2.57</v>
      </c>
      <c r="F1301" s="13">
        <f t="shared" si="65"/>
        <v>25.2117</v>
      </c>
      <c r="G1301" s="11">
        <v>2.64</v>
      </c>
      <c r="I1301" s="13">
        <v>60</v>
      </c>
      <c r="M1301" s="8">
        <v>17</v>
      </c>
      <c r="N1301" s="13">
        <v>106</v>
      </c>
      <c r="O1301" s="13"/>
      <c r="Q1301" s="9">
        <v>17</v>
      </c>
      <c r="R1301" s="10">
        <f t="shared" si="66"/>
        <v>0.14030870430250822</v>
      </c>
    </row>
    <row r="1302" spans="1:18" x14ac:dyDescent="0.3">
      <c r="A1302" s="11">
        <v>36</v>
      </c>
      <c r="B1302" s="9" t="s">
        <v>112</v>
      </c>
      <c r="C1302" s="9" t="s">
        <v>100</v>
      </c>
      <c r="D1302" s="12" t="s">
        <v>14</v>
      </c>
      <c r="E1302" s="11">
        <v>2.35</v>
      </c>
      <c r="F1302" s="13">
        <f t="shared" si="65"/>
        <v>23.053500000000003</v>
      </c>
      <c r="G1302" s="11">
        <v>8.65</v>
      </c>
      <c r="I1302" s="13">
        <v>47</v>
      </c>
      <c r="M1302" s="8">
        <v>17</v>
      </c>
      <c r="N1302" s="11">
        <v>33.33</v>
      </c>
      <c r="O1302" s="13"/>
      <c r="Q1302" s="9">
        <v>17</v>
      </c>
      <c r="R1302" s="10">
        <f t="shared" si="66"/>
        <v>0.60283368138738724</v>
      </c>
    </row>
    <row r="1303" spans="1:18" x14ac:dyDescent="0.3">
      <c r="A1303" s="11">
        <v>36</v>
      </c>
      <c r="B1303" s="9" t="s">
        <v>112</v>
      </c>
      <c r="C1303" s="9" t="s">
        <v>100</v>
      </c>
      <c r="D1303" s="12" t="s">
        <v>14</v>
      </c>
      <c r="E1303" s="11">
        <v>2.42</v>
      </c>
      <c r="F1303" s="13">
        <f t="shared" si="65"/>
        <v>23.740200000000002</v>
      </c>
      <c r="G1303" s="11">
        <v>5.63</v>
      </c>
      <c r="I1303" s="13">
        <v>50</v>
      </c>
      <c r="M1303" s="8">
        <v>17</v>
      </c>
      <c r="N1303" s="11">
        <v>61.88</v>
      </c>
      <c r="O1303" s="13"/>
      <c r="Q1303" s="9">
        <v>17</v>
      </c>
      <c r="R1303" s="10">
        <f t="shared" si="66"/>
        <v>0.27645001637640382</v>
      </c>
    </row>
    <row r="1304" spans="1:18" x14ac:dyDescent="0.3">
      <c r="A1304" s="11">
        <v>36</v>
      </c>
      <c r="B1304" s="9" t="s">
        <v>112</v>
      </c>
      <c r="C1304" s="9" t="s">
        <v>100</v>
      </c>
      <c r="D1304" s="12" t="s">
        <v>14</v>
      </c>
      <c r="E1304" s="11">
        <v>2.38</v>
      </c>
      <c r="F1304" s="13">
        <f t="shared" si="65"/>
        <v>23.347799999999999</v>
      </c>
      <c r="G1304" s="11">
        <v>5.65</v>
      </c>
      <c r="I1304" s="13">
        <v>48</v>
      </c>
      <c r="M1304" s="8">
        <v>17</v>
      </c>
      <c r="N1304" s="11">
        <v>56.25</v>
      </c>
      <c r="O1304" s="13"/>
      <c r="Q1304" s="9">
        <v>17</v>
      </c>
      <c r="R1304" s="10">
        <f t="shared" si="66"/>
        <v>0.31175657427939096</v>
      </c>
    </row>
    <row r="1305" spans="1:18" x14ac:dyDescent="0.3">
      <c r="A1305" s="11">
        <v>36</v>
      </c>
      <c r="B1305" s="9" t="s">
        <v>112</v>
      </c>
      <c r="C1305" s="9" t="s">
        <v>100</v>
      </c>
      <c r="D1305" s="12" t="s">
        <v>14</v>
      </c>
      <c r="E1305" s="11">
        <v>2.4</v>
      </c>
      <c r="F1305" s="13">
        <f t="shared" si="65"/>
        <v>23.544</v>
      </c>
      <c r="G1305" s="11">
        <v>5.15</v>
      </c>
      <c r="I1305" s="13">
        <v>50</v>
      </c>
      <c r="M1305" s="8">
        <v>17</v>
      </c>
      <c r="N1305" s="11">
        <v>59.72</v>
      </c>
      <c r="O1305" s="13"/>
      <c r="Q1305" s="9">
        <v>17</v>
      </c>
      <c r="R1305" s="10">
        <f t="shared" si="66"/>
        <v>0.28910729981585437</v>
      </c>
    </row>
    <row r="1306" spans="1:18" x14ac:dyDescent="0.3">
      <c r="A1306" s="11">
        <v>36</v>
      </c>
      <c r="B1306" s="9" t="s">
        <v>112</v>
      </c>
      <c r="C1306" s="9" t="s">
        <v>12</v>
      </c>
      <c r="D1306" s="12" t="s">
        <v>113</v>
      </c>
      <c r="E1306" s="11">
        <v>2.68</v>
      </c>
      <c r="F1306" s="13">
        <f t="shared" si="65"/>
        <v>26.290800000000004</v>
      </c>
      <c r="G1306" s="11">
        <v>3.53</v>
      </c>
      <c r="I1306" s="13">
        <v>50</v>
      </c>
      <c r="M1306" s="11">
        <v>9</v>
      </c>
      <c r="N1306" s="11">
        <v>71.790000000000006</v>
      </c>
      <c r="O1306" s="13"/>
      <c r="Q1306" s="9">
        <v>9</v>
      </c>
      <c r="R1306" s="10">
        <f t="shared" ref="R1306:R1309" si="67">22*(N1306^(-1.15))</f>
        <v>0.16141694907260462</v>
      </c>
    </row>
    <row r="1307" spans="1:18" x14ac:dyDescent="0.3">
      <c r="A1307" s="11">
        <v>36</v>
      </c>
      <c r="B1307" s="9" t="s">
        <v>112</v>
      </c>
      <c r="C1307" s="9" t="s">
        <v>100</v>
      </c>
      <c r="D1307" s="12" t="s">
        <v>13</v>
      </c>
      <c r="E1307" s="11">
        <v>2.68</v>
      </c>
      <c r="F1307" s="13">
        <f t="shared" si="65"/>
        <v>26.290800000000004</v>
      </c>
      <c r="G1307" s="11">
        <v>0.34</v>
      </c>
      <c r="I1307" s="13">
        <v>53</v>
      </c>
      <c r="M1307" s="8">
        <v>10</v>
      </c>
      <c r="N1307" s="11">
        <v>103.23</v>
      </c>
      <c r="O1307" s="13"/>
      <c r="Q1307" s="9">
        <v>10</v>
      </c>
      <c r="R1307" s="10">
        <f t="shared" si="67"/>
        <v>0.10630308404621371</v>
      </c>
    </row>
    <row r="1308" spans="1:18" x14ac:dyDescent="0.3">
      <c r="A1308" s="11">
        <v>36</v>
      </c>
      <c r="B1308" s="9" t="s">
        <v>112</v>
      </c>
      <c r="C1308" s="9" t="s">
        <v>100</v>
      </c>
      <c r="D1308" s="12" t="s">
        <v>13</v>
      </c>
      <c r="E1308" s="11">
        <v>2.64</v>
      </c>
      <c r="F1308" s="13">
        <f t="shared" si="65"/>
        <v>25.898400000000002</v>
      </c>
      <c r="G1308" s="11">
        <v>2.1</v>
      </c>
      <c r="I1308" s="13">
        <v>47</v>
      </c>
      <c r="M1308" s="8">
        <v>10</v>
      </c>
      <c r="N1308" s="11">
        <v>81.12</v>
      </c>
      <c r="O1308" s="13"/>
      <c r="Q1308" s="9">
        <v>10</v>
      </c>
      <c r="R1308" s="10">
        <f t="shared" si="67"/>
        <v>0.14025732364205576</v>
      </c>
    </row>
    <row r="1309" spans="1:18" x14ac:dyDescent="0.3">
      <c r="A1309" s="11">
        <v>36</v>
      </c>
      <c r="B1309" s="9" t="s">
        <v>112</v>
      </c>
      <c r="C1309" s="9" t="s">
        <v>100</v>
      </c>
      <c r="D1309" s="12" t="s">
        <v>13</v>
      </c>
      <c r="E1309" s="11">
        <v>2.68</v>
      </c>
      <c r="F1309" s="13">
        <f t="shared" si="65"/>
        <v>26.290800000000004</v>
      </c>
      <c r="G1309" s="11">
        <v>0.87</v>
      </c>
      <c r="I1309" s="13">
        <v>55</v>
      </c>
      <c r="M1309" s="8">
        <v>10</v>
      </c>
      <c r="N1309" s="11">
        <v>138.84</v>
      </c>
      <c r="O1309" s="13"/>
      <c r="Q1309" s="9">
        <v>10</v>
      </c>
      <c r="R1309" s="10">
        <f t="shared" si="67"/>
        <v>7.560158228769126E-2</v>
      </c>
    </row>
    <row r="1310" spans="1:18" x14ac:dyDescent="0.3">
      <c r="A1310" s="11">
        <v>36</v>
      </c>
      <c r="B1310" s="9" t="s">
        <v>112</v>
      </c>
      <c r="C1310" s="9" t="s">
        <v>100</v>
      </c>
      <c r="D1310" s="12" t="s">
        <v>14</v>
      </c>
      <c r="E1310" s="11">
        <v>2.11</v>
      </c>
      <c r="F1310" s="13">
        <f t="shared" si="65"/>
        <v>20.699100000000001</v>
      </c>
      <c r="G1310" s="11">
        <v>15.14</v>
      </c>
      <c r="I1310" s="13">
        <v>30</v>
      </c>
      <c r="M1310" s="8">
        <v>17</v>
      </c>
      <c r="N1310" s="11">
        <v>12.94</v>
      </c>
      <c r="O1310" s="13"/>
      <c r="Q1310" s="9">
        <v>17</v>
      </c>
      <c r="R1310" s="10">
        <f t="shared" ref="R1310:R1311" si="68">50*N1310^-1.26</f>
        <v>1.985787699157112</v>
      </c>
    </row>
    <row r="1311" spans="1:18" x14ac:dyDescent="0.3">
      <c r="A1311" s="11">
        <v>36</v>
      </c>
      <c r="B1311" s="9" t="s">
        <v>112</v>
      </c>
      <c r="C1311" s="9" t="s">
        <v>100</v>
      </c>
      <c r="D1311" s="12" t="s">
        <v>14</v>
      </c>
      <c r="E1311" s="11">
        <v>2.46</v>
      </c>
      <c r="F1311" s="13">
        <f t="shared" si="65"/>
        <v>24.1326</v>
      </c>
      <c r="G1311" s="11">
        <v>8.36</v>
      </c>
      <c r="I1311" s="13">
        <v>40</v>
      </c>
      <c r="M1311" s="8">
        <v>17</v>
      </c>
      <c r="N1311" s="11">
        <v>36.69</v>
      </c>
      <c r="O1311" s="13"/>
      <c r="Q1311" s="9">
        <v>17</v>
      </c>
      <c r="R1311" s="10">
        <f t="shared" si="68"/>
        <v>0.53412128789939628</v>
      </c>
    </row>
    <row r="1312" spans="1:18" x14ac:dyDescent="0.3">
      <c r="A1312" s="11">
        <v>36</v>
      </c>
      <c r="B1312" s="9" t="s">
        <v>112</v>
      </c>
      <c r="C1312" s="9" t="s">
        <v>100</v>
      </c>
      <c r="D1312" s="12" t="s">
        <v>13</v>
      </c>
      <c r="E1312" s="11">
        <v>1.97</v>
      </c>
      <c r="F1312" s="13">
        <f t="shared" si="65"/>
        <v>19.325700000000001</v>
      </c>
      <c r="G1312" s="11">
        <v>16.03</v>
      </c>
      <c r="I1312" s="13">
        <v>17</v>
      </c>
      <c r="M1312" s="8">
        <v>17</v>
      </c>
      <c r="N1312" s="11">
        <v>23.6</v>
      </c>
      <c r="O1312" s="13"/>
      <c r="Q1312" s="9">
        <v>17</v>
      </c>
      <c r="R1312" s="10">
        <f>22*(N1312^(-1.15))</f>
        <v>0.58019486050489999</v>
      </c>
    </row>
    <row r="1313" spans="1:18" x14ac:dyDescent="0.3">
      <c r="A1313" s="11">
        <v>36</v>
      </c>
      <c r="B1313" s="9" t="s">
        <v>112</v>
      </c>
      <c r="C1313" s="9" t="s">
        <v>100</v>
      </c>
      <c r="D1313" s="12" t="s">
        <v>14</v>
      </c>
      <c r="E1313" s="11">
        <v>1.9</v>
      </c>
      <c r="F1313" s="13">
        <f t="shared" si="65"/>
        <v>18.638999999999999</v>
      </c>
      <c r="G1313" s="11">
        <v>19.760000000000002</v>
      </c>
      <c r="I1313" s="13">
        <v>42</v>
      </c>
      <c r="M1313" s="8">
        <v>17</v>
      </c>
      <c r="N1313" s="11">
        <v>15.53</v>
      </c>
      <c r="O1313" s="13"/>
      <c r="Q1313" s="9">
        <v>17</v>
      </c>
      <c r="R1313" s="10">
        <f t="shared" ref="R1313:R1314" si="69">50*N1313^-1.26</f>
        <v>1.577952660997459</v>
      </c>
    </row>
    <row r="1314" spans="1:18" x14ac:dyDescent="0.3">
      <c r="A1314" s="11">
        <v>36</v>
      </c>
      <c r="B1314" s="9" t="s">
        <v>112</v>
      </c>
      <c r="C1314" s="9" t="s">
        <v>100</v>
      </c>
      <c r="D1314" s="12" t="s">
        <v>14</v>
      </c>
      <c r="E1314" s="11">
        <v>2.11</v>
      </c>
      <c r="F1314" s="13">
        <f t="shared" si="65"/>
        <v>20.699100000000001</v>
      </c>
      <c r="G1314" s="11">
        <v>9.19</v>
      </c>
      <c r="I1314" s="13">
        <v>40</v>
      </c>
      <c r="M1314" s="8">
        <v>17</v>
      </c>
      <c r="N1314" s="11">
        <v>19.399999999999999</v>
      </c>
      <c r="O1314" s="13"/>
      <c r="Q1314" s="9">
        <v>17</v>
      </c>
      <c r="R1314" s="10">
        <f t="shared" si="69"/>
        <v>1.1921744900269791</v>
      </c>
    </row>
    <row r="1315" spans="1:18" x14ac:dyDescent="0.3">
      <c r="A1315" s="11">
        <v>36</v>
      </c>
      <c r="B1315" s="9" t="s">
        <v>112</v>
      </c>
      <c r="C1315" s="9" t="s">
        <v>100</v>
      </c>
      <c r="D1315" s="12" t="s">
        <v>114</v>
      </c>
      <c r="E1315" s="13">
        <v>2</v>
      </c>
      <c r="F1315" s="13">
        <f t="shared" si="65"/>
        <v>19.62</v>
      </c>
      <c r="G1315" s="11">
        <v>18</v>
      </c>
      <c r="I1315" s="13">
        <v>20</v>
      </c>
      <c r="M1315" s="8">
        <v>10</v>
      </c>
      <c r="N1315" s="13">
        <v>10</v>
      </c>
      <c r="O1315" s="13"/>
      <c r="Q1315" s="9">
        <v>10</v>
      </c>
      <c r="R1315" s="9"/>
    </row>
    <row r="1316" spans="1:18" x14ac:dyDescent="0.3">
      <c r="A1316" s="11">
        <v>36</v>
      </c>
      <c r="B1316" s="9" t="s">
        <v>112</v>
      </c>
      <c r="C1316" s="9" t="s">
        <v>100</v>
      </c>
      <c r="D1316" s="12" t="s">
        <v>114</v>
      </c>
      <c r="E1316" s="11">
        <v>1.9</v>
      </c>
      <c r="F1316" s="13">
        <f t="shared" si="65"/>
        <v>18.638999999999999</v>
      </c>
      <c r="G1316" s="11">
        <v>29</v>
      </c>
      <c r="I1316" s="13">
        <v>15</v>
      </c>
      <c r="M1316" s="8">
        <v>10</v>
      </c>
      <c r="N1316" s="11">
        <v>4.93</v>
      </c>
      <c r="O1316" s="13"/>
      <c r="Q1316" s="9">
        <v>10</v>
      </c>
      <c r="R1316" s="9"/>
    </row>
    <row r="1317" spans="1:18" x14ac:dyDescent="0.3">
      <c r="A1317" s="11">
        <v>37</v>
      </c>
      <c r="B1317" s="9" t="s">
        <v>11</v>
      </c>
      <c r="C1317" s="9" t="s">
        <v>100</v>
      </c>
      <c r="D1317" s="12" t="s">
        <v>115</v>
      </c>
      <c r="J1317" s="11">
        <v>0.92</v>
      </c>
      <c r="K1317" s="11">
        <v>5.47</v>
      </c>
      <c r="M1317" s="8">
        <v>8</v>
      </c>
      <c r="N1317" s="11">
        <v>31.24</v>
      </c>
      <c r="O1317" s="13"/>
      <c r="P1317" s="14">
        <f t="shared" ref="P1282:P1345" si="70">N1317/K1317</f>
        <v>5.7111517367458866</v>
      </c>
      <c r="Q1317" s="9">
        <v>8</v>
      </c>
      <c r="R1317" s="9"/>
    </row>
    <row r="1318" spans="1:18" x14ac:dyDescent="0.3">
      <c r="A1318" s="11">
        <v>37</v>
      </c>
      <c r="B1318" s="9" t="s">
        <v>11</v>
      </c>
      <c r="C1318" s="9" t="s">
        <v>100</v>
      </c>
      <c r="D1318" s="12" t="s">
        <v>115</v>
      </c>
      <c r="J1318" s="11">
        <v>1.07</v>
      </c>
      <c r="K1318" s="11">
        <v>5</v>
      </c>
      <c r="M1318" s="8">
        <v>8</v>
      </c>
      <c r="N1318" s="11">
        <v>29.03</v>
      </c>
      <c r="O1318" s="13"/>
      <c r="P1318" s="14">
        <f t="shared" si="70"/>
        <v>5.806</v>
      </c>
      <c r="Q1318" s="9">
        <v>8</v>
      </c>
      <c r="R1318" s="9"/>
    </row>
    <row r="1319" spans="1:18" x14ac:dyDescent="0.3">
      <c r="A1319" s="11">
        <v>37</v>
      </c>
      <c r="B1319" s="9" t="s">
        <v>11</v>
      </c>
      <c r="C1319" s="9" t="s">
        <v>100</v>
      </c>
      <c r="D1319" s="12" t="s">
        <v>115</v>
      </c>
      <c r="J1319" s="11">
        <v>1.29</v>
      </c>
      <c r="K1319" s="11">
        <v>4.3899999999999997</v>
      </c>
      <c r="M1319" s="8">
        <v>8</v>
      </c>
      <c r="N1319" s="11">
        <v>29.63</v>
      </c>
      <c r="O1319" s="13"/>
      <c r="P1319" s="14">
        <f t="shared" si="70"/>
        <v>6.7494305239179955</v>
      </c>
      <c r="Q1319" s="9">
        <v>8</v>
      </c>
      <c r="R1319" s="9"/>
    </row>
    <row r="1320" spans="1:18" x14ac:dyDescent="0.3">
      <c r="A1320" s="11">
        <v>37</v>
      </c>
      <c r="B1320" s="9" t="s">
        <v>11</v>
      </c>
      <c r="C1320" s="9" t="s">
        <v>100</v>
      </c>
      <c r="D1320" s="12" t="s">
        <v>115</v>
      </c>
      <c r="J1320" s="11">
        <v>0.76</v>
      </c>
      <c r="K1320" s="11">
        <v>3.78</v>
      </c>
      <c r="M1320" s="8">
        <v>8</v>
      </c>
      <c r="N1320" s="11">
        <v>31.92</v>
      </c>
      <c r="O1320" s="13"/>
      <c r="P1320" s="14">
        <f t="shared" si="70"/>
        <v>8.4444444444444446</v>
      </c>
      <c r="Q1320" s="9">
        <v>8</v>
      </c>
      <c r="R1320" s="9"/>
    </row>
    <row r="1321" spans="1:18" x14ac:dyDescent="0.3">
      <c r="A1321" s="11">
        <v>37</v>
      </c>
      <c r="B1321" s="9" t="s">
        <v>11</v>
      </c>
      <c r="C1321" s="9" t="s">
        <v>100</v>
      </c>
      <c r="D1321" s="12" t="s">
        <v>115</v>
      </c>
      <c r="J1321" s="11">
        <v>1.1399999999999999</v>
      </c>
      <c r="K1321" s="11">
        <v>4.68</v>
      </c>
      <c r="M1321" s="8">
        <v>8</v>
      </c>
      <c r="N1321" s="11">
        <v>37.36</v>
      </c>
      <c r="O1321" s="13"/>
      <c r="P1321" s="14">
        <f t="shared" si="70"/>
        <v>7.982905982905983</v>
      </c>
      <c r="Q1321" s="9">
        <v>8</v>
      </c>
      <c r="R1321" s="9"/>
    </row>
    <row r="1322" spans="1:18" x14ac:dyDescent="0.3">
      <c r="A1322" s="11">
        <v>37</v>
      </c>
      <c r="B1322" s="9" t="s">
        <v>11</v>
      </c>
      <c r="C1322" s="9" t="s">
        <v>100</v>
      </c>
      <c r="D1322" s="12" t="s">
        <v>115</v>
      </c>
      <c r="J1322" s="11">
        <v>1.84</v>
      </c>
      <c r="K1322" s="11">
        <v>4.12</v>
      </c>
      <c r="M1322" s="8">
        <v>8</v>
      </c>
      <c r="N1322" s="11">
        <v>35.54</v>
      </c>
      <c r="O1322" s="13"/>
      <c r="P1322" s="14">
        <f t="shared" si="70"/>
        <v>8.6262135922330092</v>
      </c>
      <c r="Q1322" s="9">
        <v>8</v>
      </c>
      <c r="R1322" s="9"/>
    </row>
    <row r="1323" spans="1:18" x14ac:dyDescent="0.3">
      <c r="A1323" s="11">
        <v>37</v>
      </c>
      <c r="B1323" s="9" t="s">
        <v>11</v>
      </c>
      <c r="C1323" s="9" t="s">
        <v>100</v>
      </c>
      <c r="D1323" s="12" t="s">
        <v>115</v>
      </c>
      <c r="J1323" s="11">
        <v>1.34</v>
      </c>
      <c r="K1323" s="11">
        <v>4.68</v>
      </c>
      <c r="M1323" s="8">
        <v>8</v>
      </c>
      <c r="N1323" s="11">
        <v>32.19</v>
      </c>
      <c r="O1323" s="13"/>
      <c r="P1323" s="14">
        <f t="shared" si="70"/>
        <v>6.8782051282051277</v>
      </c>
      <c r="Q1323" s="9">
        <v>8</v>
      </c>
      <c r="R1323" s="9"/>
    </row>
    <row r="1324" spans="1:18" x14ac:dyDescent="0.3">
      <c r="A1324" s="11">
        <v>37</v>
      </c>
      <c r="B1324" s="9" t="s">
        <v>11</v>
      </c>
      <c r="C1324" s="9" t="s">
        <v>100</v>
      </c>
      <c r="D1324" s="12" t="s">
        <v>115</v>
      </c>
      <c r="J1324" s="11">
        <v>1.17</v>
      </c>
      <c r="K1324" s="11">
        <v>3.8</v>
      </c>
      <c r="M1324" s="8">
        <v>8</v>
      </c>
      <c r="N1324" s="11">
        <v>33.69</v>
      </c>
      <c r="O1324" s="13"/>
      <c r="P1324" s="14">
        <f t="shared" si="70"/>
        <v>8.8657894736842096</v>
      </c>
      <c r="Q1324" s="9">
        <v>8</v>
      </c>
      <c r="R1324" s="9"/>
    </row>
    <row r="1325" spans="1:18" x14ac:dyDescent="0.3">
      <c r="A1325" s="11">
        <v>37</v>
      </c>
      <c r="B1325" s="9" t="s">
        <v>11</v>
      </c>
      <c r="C1325" s="9" t="s">
        <v>100</v>
      </c>
      <c r="D1325" s="12" t="s">
        <v>115</v>
      </c>
      <c r="J1325" s="11">
        <v>1.1599999999999999</v>
      </c>
      <c r="K1325" s="11">
        <v>4.8600000000000003</v>
      </c>
      <c r="M1325" s="8">
        <v>8</v>
      </c>
      <c r="N1325" s="11">
        <v>31.71</v>
      </c>
      <c r="O1325" s="13"/>
      <c r="P1325" s="14">
        <f t="shared" si="70"/>
        <v>6.5246913580246915</v>
      </c>
      <c r="Q1325" s="9">
        <v>8</v>
      </c>
      <c r="R1325" s="9"/>
    </row>
    <row r="1326" spans="1:18" x14ac:dyDescent="0.3">
      <c r="A1326" s="11">
        <v>37</v>
      </c>
      <c r="B1326" s="9" t="s">
        <v>11</v>
      </c>
      <c r="C1326" s="9" t="s">
        <v>100</v>
      </c>
      <c r="D1326" s="12" t="s">
        <v>115</v>
      </c>
      <c r="J1326" s="11">
        <v>1.02</v>
      </c>
      <c r="K1326" s="11">
        <v>5.14</v>
      </c>
      <c r="M1326" s="8">
        <v>8</v>
      </c>
      <c r="N1326" s="13">
        <v>31</v>
      </c>
      <c r="O1326" s="13"/>
      <c r="P1326" s="14">
        <f t="shared" si="70"/>
        <v>6.0311284046692615</v>
      </c>
      <c r="Q1326" s="9">
        <v>8</v>
      </c>
      <c r="R1326" s="9"/>
    </row>
    <row r="1327" spans="1:18" x14ac:dyDescent="0.3">
      <c r="A1327" s="11">
        <v>37</v>
      </c>
      <c r="B1327" s="9" t="s">
        <v>11</v>
      </c>
      <c r="C1327" s="9" t="s">
        <v>100</v>
      </c>
      <c r="D1327" s="12" t="s">
        <v>115</v>
      </c>
      <c r="J1327" s="11">
        <v>0.67</v>
      </c>
      <c r="K1327" s="11">
        <v>4.24</v>
      </c>
      <c r="M1327" s="8">
        <v>8</v>
      </c>
      <c r="N1327" s="11">
        <v>31.04</v>
      </c>
      <c r="O1327" s="13"/>
      <c r="P1327" s="14">
        <f t="shared" si="70"/>
        <v>7.3207547169811313</v>
      </c>
      <c r="Q1327" s="9">
        <v>8</v>
      </c>
      <c r="R1327" s="9"/>
    </row>
    <row r="1328" spans="1:18" x14ac:dyDescent="0.3">
      <c r="A1328" s="11">
        <v>37</v>
      </c>
      <c r="B1328" s="9" t="s">
        <v>11</v>
      </c>
      <c r="C1328" s="9" t="s">
        <v>100</v>
      </c>
      <c r="D1328" s="12" t="s">
        <v>115</v>
      </c>
      <c r="J1328" s="11">
        <v>1.03</v>
      </c>
      <c r="K1328" s="11">
        <v>4</v>
      </c>
      <c r="M1328" s="8">
        <v>8</v>
      </c>
      <c r="N1328" s="11">
        <v>32.409999999999997</v>
      </c>
      <c r="O1328" s="13"/>
      <c r="P1328" s="14">
        <f t="shared" si="70"/>
        <v>8.1024999999999991</v>
      </c>
      <c r="Q1328" s="9">
        <v>8</v>
      </c>
      <c r="R1328" s="9"/>
    </row>
    <row r="1329" spans="1:18" x14ac:dyDescent="0.3">
      <c r="A1329" s="11">
        <v>37</v>
      </c>
      <c r="B1329" s="9" t="s">
        <v>11</v>
      </c>
      <c r="C1329" s="9" t="s">
        <v>100</v>
      </c>
      <c r="D1329" s="12" t="s">
        <v>115</v>
      </c>
      <c r="J1329" s="11">
        <v>0.86</v>
      </c>
      <c r="K1329" s="11">
        <v>3.99</v>
      </c>
      <c r="M1329" s="8">
        <v>8</v>
      </c>
      <c r="N1329" s="11">
        <v>31.2</v>
      </c>
      <c r="O1329" s="13"/>
      <c r="P1329" s="14">
        <f t="shared" si="70"/>
        <v>7.8195488721804507</v>
      </c>
      <c r="Q1329" s="9">
        <v>8</v>
      </c>
      <c r="R1329" s="9"/>
    </row>
    <row r="1330" spans="1:18" x14ac:dyDescent="0.3">
      <c r="A1330" s="11">
        <v>37</v>
      </c>
      <c r="B1330" s="9" t="s">
        <v>11</v>
      </c>
      <c r="C1330" s="9" t="s">
        <v>100</v>
      </c>
      <c r="D1330" s="12" t="s">
        <v>115</v>
      </c>
      <c r="J1330" s="11">
        <v>1.3</v>
      </c>
      <c r="K1330" s="11">
        <v>4.76</v>
      </c>
      <c r="M1330" s="8">
        <v>8</v>
      </c>
      <c r="N1330" s="11">
        <v>30.22</v>
      </c>
      <c r="O1330" s="13"/>
      <c r="P1330" s="14">
        <f t="shared" si="70"/>
        <v>6.348739495798319</v>
      </c>
      <c r="Q1330" s="9">
        <v>8</v>
      </c>
      <c r="R1330" s="9"/>
    </row>
    <row r="1331" spans="1:18" x14ac:dyDescent="0.3">
      <c r="A1331" s="11">
        <v>37</v>
      </c>
      <c r="B1331" s="9" t="s">
        <v>11</v>
      </c>
      <c r="C1331" s="9" t="s">
        <v>100</v>
      </c>
      <c r="D1331" s="12" t="s">
        <v>115</v>
      </c>
      <c r="J1331" s="11">
        <v>1.04</v>
      </c>
      <c r="K1331" s="11">
        <v>5.09</v>
      </c>
      <c r="M1331" s="8">
        <v>8</v>
      </c>
      <c r="N1331" s="11">
        <v>33.130000000000003</v>
      </c>
      <c r="O1331" s="13"/>
      <c r="P1331" s="14">
        <f t="shared" si="70"/>
        <v>6.5088408644400797</v>
      </c>
      <c r="Q1331" s="9">
        <v>8</v>
      </c>
      <c r="R1331" s="9"/>
    </row>
    <row r="1332" spans="1:18" x14ac:dyDescent="0.3">
      <c r="A1332" s="11">
        <v>37</v>
      </c>
      <c r="B1332" s="9" t="s">
        <v>11</v>
      </c>
      <c r="C1332" s="9" t="s">
        <v>100</v>
      </c>
      <c r="D1332" s="12" t="s">
        <v>115</v>
      </c>
      <c r="J1332" s="11">
        <v>1.68</v>
      </c>
      <c r="K1332" s="11">
        <v>3.31</v>
      </c>
      <c r="M1332" s="8">
        <v>8</v>
      </c>
      <c r="N1332" s="11">
        <v>23.48</v>
      </c>
      <c r="O1332" s="13"/>
      <c r="P1332" s="14">
        <f t="shared" si="70"/>
        <v>7.0936555891238671</v>
      </c>
      <c r="Q1332" s="9">
        <v>8</v>
      </c>
      <c r="R1332" s="9"/>
    </row>
    <row r="1333" spans="1:18" x14ac:dyDescent="0.3">
      <c r="A1333" s="11">
        <v>37</v>
      </c>
      <c r="B1333" s="9" t="s">
        <v>11</v>
      </c>
      <c r="C1333" s="9" t="s">
        <v>100</v>
      </c>
      <c r="D1333" s="12" t="s">
        <v>115</v>
      </c>
      <c r="J1333" s="11">
        <v>0.84</v>
      </c>
      <c r="K1333" s="11">
        <v>4.6100000000000003</v>
      </c>
      <c r="M1333" s="8">
        <v>8</v>
      </c>
      <c r="N1333" s="11">
        <v>18.66</v>
      </c>
      <c r="O1333" s="13"/>
      <c r="P1333" s="14">
        <f t="shared" si="70"/>
        <v>4.0477223427331888</v>
      </c>
      <c r="Q1333" s="9">
        <v>8</v>
      </c>
      <c r="R1333" s="9"/>
    </row>
    <row r="1334" spans="1:18" x14ac:dyDescent="0.3">
      <c r="A1334" s="11">
        <v>37</v>
      </c>
      <c r="B1334" s="9" t="s">
        <v>11</v>
      </c>
      <c r="C1334" s="9" t="s">
        <v>100</v>
      </c>
      <c r="D1334" s="12" t="s">
        <v>115</v>
      </c>
      <c r="J1334" s="11">
        <v>0.97</v>
      </c>
      <c r="K1334" s="11">
        <v>4.2</v>
      </c>
      <c r="M1334" s="8">
        <v>8</v>
      </c>
      <c r="N1334" s="11">
        <v>17.440000000000001</v>
      </c>
      <c r="O1334" s="13"/>
      <c r="P1334" s="14">
        <f t="shared" si="70"/>
        <v>4.1523809523809527</v>
      </c>
      <c r="Q1334" s="9">
        <v>8</v>
      </c>
      <c r="R1334" s="9"/>
    </row>
    <row r="1335" spans="1:18" x14ac:dyDescent="0.3">
      <c r="A1335" s="11">
        <v>37</v>
      </c>
      <c r="B1335" s="9" t="s">
        <v>11</v>
      </c>
      <c r="C1335" s="9" t="s">
        <v>100</v>
      </c>
      <c r="D1335" s="12" t="s">
        <v>115</v>
      </c>
      <c r="J1335" s="11">
        <v>0.98</v>
      </c>
      <c r="K1335" s="11">
        <v>3.43</v>
      </c>
      <c r="M1335" s="8">
        <v>8</v>
      </c>
      <c r="N1335" s="11">
        <v>26.95</v>
      </c>
      <c r="O1335" s="13"/>
      <c r="P1335" s="14">
        <f t="shared" si="70"/>
        <v>7.8571428571428568</v>
      </c>
      <c r="Q1335" s="9">
        <v>8</v>
      </c>
      <c r="R1335" s="9"/>
    </row>
    <row r="1336" spans="1:18" x14ac:dyDescent="0.3">
      <c r="A1336" s="11">
        <v>37</v>
      </c>
      <c r="B1336" s="9" t="s">
        <v>11</v>
      </c>
      <c r="C1336" s="9" t="s">
        <v>100</v>
      </c>
      <c r="D1336" s="12" t="s">
        <v>115</v>
      </c>
      <c r="J1336" s="11">
        <v>0.52</v>
      </c>
      <c r="K1336" s="11">
        <v>2.66</v>
      </c>
      <c r="M1336" s="8">
        <v>8</v>
      </c>
      <c r="N1336" s="11">
        <v>18.02</v>
      </c>
      <c r="O1336" s="13"/>
      <c r="P1336" s="14">
        <f t="shared" si="70"/>
        <v>6.7744360902255636</v>
      </c>
      <c r="Q1336" s="9">
        <v>8</v>
      </c>
      <c r="R1336" s="9"/>
    </row>
    <row r="1337" spans="1:18" x14ac:dyDescent="0.3">
      <c r="A1337" s="11">
        <v>37</v>
      </c>
      <c r="B1337" s="9" t="s">
        <v>11</v>
      </c>
      <c r="C1337" s="9" t="s">
        <v>100</v>
      </c>
      <c r="D1337" s="12" t="s">
        <v>115</v>
      </c>
      <c r="J1337" s="11">
        <v>0.97</v>
      </c>
      <c r="K1337" s="11">
        <v>4.55</v>
      </c>
      <c r="M1337" s="8">
        <v>8</v>
      </c>
      <c r="N1337" s="11">
        <v>17.46</v>
      </c>
      <c r="O1337" s="13"/>
      <c r="P1337" s="14">
        <f t="shared" si="70"/>
        <v>3.8373626373626375</v>
      </c>
      <c r="Q1337" s="9">
        <v>8</v>
      </c>
      <c r="R1337" s="9"/>
    </row>
    <row r="1338" spans="1:18" x14ac:dyDescent="0.3">
      <c r="A1338" s="11">
        <v>37</v>
      </c>
      <c r="B1338" s="9" t="s">
        <v>11</v>
      </c>
      <c r="C1338" s="9" t="s">
        <v>100</v>
      </c>
      <c r="D1338" s="12" t="s">
        <v>115</v>
      </c>
      <c r="J1338" s="11">
        <v>0.85</v>
      </c>
      <c r="K1338" s="11">
        <v>3.61</v>
      </c>
      <c r="M1338" s="8">
        <v>8</v>
      </c>
      <c r="N1338" s="11">
        <v>29.84</v>
      </c>
      <c r="O1338" s="13"/>
      <c r="P1338" s="14">
        <f t="shared" si="70"/>
        <v>8.2659279778393362</v>
      </c>
      <c r="Q1338" s="9">
        <v>8</v>
      </c>
      <c r="R1338" s="9"/>
    </row>
    <row r="1339" spans="1:18" x14ac:dyDescent="0.3">
      <c r="A1339" s="11">
        <v>37</v>
      </c>
      <c r="B1339" s="9" t="s">
        <v>11</v>
      </c>
      <c r="C1339" s="9" t="s">
        <v>100</v>
      </c>
      <c r="D1339" s="12" t="s">
        <v>115</v>
      </c>
      <c r="J1339" s="11">
        <v>0.65</v>
      </c>
      <c r="K1339" s="11">
        <v>3.85</v>
      </c>
      <c r="M1339" s="8">
        <v>8</v>
      </c>
      <c r="N1339" s="11">
        <v>22.69</v>
      </c>
      <c r="O1339" s="13"/>
      <c r="P1339" s="14">
        <f t="shared" si="70"/>
        <v>5.8935064935064938</v>
      </c>
      <c r="Q1339" s="9">
        <v>8</v>
      </c>
      <c r="R1339" s="9"/>
    </row>
    <row r="1340" spans="1:18" x14ac:dyDescent="0.3">
      <c r="A1340" s="11">
        <v>37</v>
      </c>
      <c r="B1340" s="9" t="s">
        <v>11</v>
      </c>
      <c r="C1340" s="9" t="s">
        <v>100</v>
      </c>
      <c r="D1340" s="12" t="s">
        <v>115</v>
      </c>
      <c r="J1340" s="11">
        <v>0.65</v>
      </c>
      <c r="K1340" s="11">
        <v>4.22</v>
      </c>
      <c r="M1340" s="8">
        <v>8</v>
      </c>
      <c r="N1340" s="11">
        <v>23.37</v>
      </c>
      <c r="O1340" s="13"/>
      <c r="P1340" s="14">
        <f t="shared" si="70"/>
        <v>5.5379146919431284</v>
      </c>
      <c r="Q1340" s="9">
        <v>8</v>
      </c>
      <c r="R1340" s="9"/>
    </row>
    <row r="1341" spans="1:18" x14ac:dyDescent="0.3">
      <c r="A1341" s="11">
        <v>37</v>
      </c>
      <c r="B1341" s="9" t="s">
        <v>11</v>
      </c>
      <c r="C1341" s="9" t="s">
        <v>100</v>
      </c>
      <c r="D1341" s="12" t="s">
        <v>115</v>
      </c>
      <c r="J1341" s="11">
        <v>0.96</v>
      </c>
      <c r="K1341" s="11">
        <v>5.08</v>
      </c>
      <c r="M1341" s="8">
        <v>8</v>
      </c>
      <c r="N1341" s="11">
        <v>21.46</v>
      </c>
      <c r="O1341" s="13"/>
      <c r="P1341" s="14">
        <f t="shared" si="70"/>
        <v>4.2244094488188981</v>
      </c>
      <c r="Q1341" s="9">
        <v>8</v>
      </c>
      <c r="R1341" s="9"/>
    </row>
    <row r="1342" spans="1:18" x14ac:dyDescent="0.3">
      <c r="A1342" s="11">
        <v>37</v>
      </c>
      <c r="B1342" s="9" t="s">
        <v>11</v>
      </c>
      <c r="C1342" s="9" t="s">
        <v>100</v>
      </c>
      <c r="D1342" s="12" t="s">
        <v>115</v>
      </c>
      <c r="J1342" s="11">
        <v>0.87</v>
      </c>
      <c r="K1342" s="11">
        <v>5.0199999999999996</v>
      </c>
      <c r="M1342" s="8">
        <v>8</v>
      </c>
      <c r="N1342" s="11">
        <v>22.82</v>
      </c>
      <c r="O1342" s="13"/>
      <c r="P1342" s="14">
        <f t="shared" si="70"/>
        <v>4.5458167330677295</v>
      </c>
      <c r="Q1342" s="9">
        <v>8</v>
      </c>
      <c r="R1342" s="9"/>
    </row>
    <row r="1343" spans="1:18" x14ac:dyDescent="0.3">
      <c r="A1343" s="11">
        <v>37</v>
      </c>
      <c r="B1343" s="9" t="s">
        <v>11</v>
      </c>
      <c r="C1343" s="9" t="s">
        <v>100</v>
      </c>
      <c r="D1343" s="12" t="s">
        <v>115</v>
      </c>
      <c r="J1343" s="11">
        <v>0.84</v>
      </c>
      <c r="K1343" s="11">
        <v>2.34</v>
      </c>
      <c r="M1343" s="8">
        <v>8</v>
      </c>
      <c r="N1343" s="11">
        <v>24.13</v>
      </c>
      <c r="O1343" s="13"/>
      <c r="P1343" s="14">
        <f t="shared" si="70"/>
        <v>10.311965811965813</v>
      </c>
      <c r="Q1343" s="9">
        <v>8</v>
      </c>
      <c r="R1343" s="9"/>
    </row>
    <row r="1344" spans="1:18" x14ac:dyDescent="0.3">
      <c r="A1344" s="11">
        <v>37</v>
      </c>
      <c r="B1344" s="9" t="s">
        <v>11</v>
      </c>
      <c r="C1344" s="9" t="s">
        <v>100</v>
      </c>
      <c r="D1344" s="12" t="s">
        <v>115</v>
      </c>
      <c r="J1344" s="11">
        <v>0.94</v>
      </c>
      <c r="K1344" s="11">
        <v>5.0599999999999996</v>
      </c>
      <c r="M1344" s="8">
        <v>8</v>
      </c>
      <c r="N1344" s="11">
        <v>21.4</v>
      </c>
      <c r="O1344" s="13"/>
      <c r="P1344" s="14">
        <f t="shared" si="70"/>
        <v>4.229249011857708</v>
      </c>
      <c r="Q1344" s="9">
        <v>8</v>
      </c>
      <c r="R1344" s="9"/>
    </row>
    <row r="1345" spans="1:18" x14ac:dyDescent="0.3">
      <c r="A1345" s="11">
        <v>37</v>
      </c>
      <c r="B1345" s="9" t="s">
        <v>11</v>
      </c>
      <c r="C1345" s="9" t="s">
        <v>100</v>
      </c>
      <c r="D1345" s="12" t="s">
        <v>115</v>
      </c>
      <c r="J1345" s="11">
        <v>1.29</v>
      </c>
      <c r="K1345" s="11">
        <v>2.52</v>
      </c>
      <c r="M1345" s="8">
        <v>8</v>
      </c>
      <c r="N1345" s="11">
        <v>20.93</v>
      </c>
      <c r="O1345" s="13"/>
      <c r="P1345" s="14">
        <f t="shared" si="70"/>
        <v>8.3055555555555554</v>
      </c>
      <c r="Q1345" s="9">
        <v>8</v>
      </c>
      <c r="R1345" s="9"/>
    </row>
    <row r="1346" spans="1:18" x14ac:dyDescent="0.3">
      <c r="A1346" s="11">
        <v>37</v>
      </c>
      <c r="B1346" s="9" t="s">
        <v>11</v>
      </c>
      <c r="C1346" s="9" t="s">
        <v>100</v>
      </c>
      <c r="D1346" s="12" t="s">
        <v>115</v>
      </c>
      <c r="J1346" s="11">
        <v>1.1399999999999999</v>
      </c>
      <c r="K1346" s="11">
        <v>3.32</v>
      </c>
      <c r="M1346" s="8">
        <v>8</v>
      </c>
      <c r="N1346" s="11">
        <v>21.11</v>
      </c>
      <c r="O1346" s="13"/>
      <c r="P1346" s="14">
        <f t="shared" ref="P1346" si="71">N1346/K1346</f>
        <v>6.3584337349397595</v>
      </c>
      <c r="Q1346" s="9">
        <v>8</v>
      </c>
      <c r="R1346" s="9"/>
    </row>
    <row r="1347" spans="1:18" x14ac:dyDescent="0.3">
      <c r="A1347" s="11">
        <v>38</v>
      </c>
      <c r="B1347" s="9" t="s">
        <v>11</v>
      </c>
      <c r="C1347" s="9" t="s">
        <v>100</v>
      </c>
      <c r="D1347" s="12" t="s">
        <v>115</v>
      </c>
      <c r="J1347" s="11">
        <v>1.3</v>
      </c>
      <c r="M1347" s="8">
        <v>8</v>
      </c>
      <c r="N1347" s="11">
        <v>29.03</v>
      </c>
      <c r="O1347" s="13"/>
      <c r="Q1347" s="9">
        <v>8</v>
      </c>
      <c r="R1347" s="9"/>
    </row>
    <row r="1348" spans="1:18" x14ac:dyDescent="0.3">
      <c r="A1348" s="11">
        <v>38</v>
      </c>
      <c r="B1348" s="9" t="s">
        <v>11</v>
      </c>
      <c r="C1348" s="9" t="s">
        <v>100</v>
      </c>
      <c r="D1348" s="12" t="s">
        <v>115</v>
      </c>
      <c r="J1348" s="11">
        <v>1.35</v>
      </c>
      <c r="M1348" s="8">
        <v>8</v>
      </c>
      <c r="N1348" s="11">
        <v>29.64</v>
      </c>
      <c r="O1348" s="13"/>
      <c r="Q1348" s="9">
        <v>8</v>
      </c>
      <c r="R1348" s="9"/>
    </row>
    <row r="1349" spans="1:18" x14ac:dyDescent="0.3">
      <c r="A1349" s="11">
        <v>38</v>
      </c>
      <c r="B1349" s="9" t="s">
        <v>11</v>
      </c>
      <c r="C1349" s="9" t="s">
        <v>100</v>
      </c>
      <c r="D1349" s="12" t="s">
        <v>115</v>
      </c>
      <c r="J1349" s="11">
        <v>1.39</v>
      </c>
      <c r="M1349" s="8">
        <v>8</v>
      </c>
      <c r="N1349" s="11">
        <v>30.22</v>
      </c>
      <c r="O1349" s="13"/>
      <c r="Q1349" s="9">
        <v>8</v>
      </c>
      <c r="R1349" s="9"/>
    </row>
    <row r="1350" spans="1:18" x14ac:dyDescent="0.3">
      <c r="A1350" s="11">
        <v>38</v>
      </c>
      <c r="B1350" s="9" t="s">
        <v>11</v>
      </c>
      <c r="C1350" s="9" t="s">
        <v>100</v>
      </c>
      <c r="D1350" s="12" t="s">
        <v>115</v>
      </c>
      <c r="J1350" s="11">
        <v>1.53</v>
      </c>
      <c r="M1350" s="8">
        <v>8</v>
      </c>
      <c r="N1350" s="13">
        <v>31</v>
      </c>
      <c r="O1350" s="13"/>
      <c r="Q1350" s="9">
        <v>8</v>
      </c>
      <c r="R1350" s="9"/>
    </row>
    <row r="1351" spans="1:18" x14ac:dyDescent="0.3">
      <c r="A1351" s="11">
        <v>38</v>
      </c>
      <c r="B1351" s="9" t="s">
        <v>11</v>
      </c>
      <c r="C1351" s="9" t="s">
        <v>100</v>
      </c>
      <c r="D1351" s="12" t="s">
        <v>115</v>
      </c>
      <c r="J1351" s="11">
        <v>1.54</v>
      </c>
      <c r="M1351" s="8">
        <v>8</v>
      </c>
      <c r="N1351" s="11">
        <v>31.05</v>
      </c>
      <c r="O1351" s="13"/>
      <c r="Q1351" s="9">
        <v>8</v>
      </c>
      <c r="R1351" s="9"/>
    </row>
    <row r="1352" spans="1:18" x14ac:dyDescent="0.3">
      <c r="A1352" s="11">
        <v>38</v>
      </c>
      <c r="B1352" s="9" t="s">
        <v>11</v>
      </c>
      <c r="C1352" s="9" t="s">
        <v>100</v>
      </c>
      <c r="D1352" s="12" t="s">
        <v>115</v>
      </c>
      <c r="J1352" s="11">
        <v>1.63</v>
      </c>
      <c r="M1352" s="8">
        <v>8</v>
      </c>
      <c r="N1352" s="11">
        <v>31.2</v>
      </c>
      <c r="O1352" s="13"/>
      <c r="Q1352" s="9">
        <v>8</v>
      </c>
      <c r="R1352" s="9"/>
    </row>
    <row r="1353" spans="1:18" x14ac:dyDescent="0.3">
      <c r="A1353" s="11">
        <v>38</v>
      </c>
      <c r="B1353" s="9" t="s">
        <v>11</v>
      </c>
      <c r="C1353" s="9" t="s">
        <v>100</v>
      </c>
      <c r="D1353" s="12" t="s">
        <v>115</v>
      </c>
      <c r="J1353" s="11">
        <v>1.85</v>
      </c>
      <c r="M1353" s="8">
        <v>8</v>
      </c>
      <c r="N1353" s="11">
        <v>31.24</v>
      </c>
      <c r="O1353" s="13"/>
      <c r="Q1353" s="9">
        <v>8</v>
      </c>
      <c r="R1353" s="9"/>
    </row>
    <row r="1354" spans="1:18" x14ac:dyDescent="0.3">
      <c r="A1354" s="11">
        <v>38</v>
      </c>
      <c r="B1354" s="9" t="s">
        <v>11</v>
      </c>
      <c r="C1354" s="9" t="s">
        <v>100</v>
      </c>
      <c r="D1354" s="12" t="s">
        <v>115</v>
      </c>
      <c r="J1354" s="11">
        <v>1.88</v>
      </c>
      <c r="M1354" s="8">
        <v>8</v>
      </c>
      <c r="N1354" s="11">
        <v>31.72</v>
      </c>
      <c r="O1354" s="13"/>
      <c r="Q1354" s="9">
        <v>8</v>
      </c>
      <c r="R1354" s="9"/>
    </row>
    <row r="1355" spans="1:18" x14ac:dyDescent="0.3">
      <c r="A1355" s="11">
        <v>38</v>
      </c>
      <c r="B1355" s="9" t="s">
        <v>11</v>
      </c>
      <c r="C1355" s="9" t="s">
        <v>100</v>
      </c>
      <c r="D1355" s="12" t="s">
        <v>115</v>
      </c>
      <c r="J1355" s="11">
        <v>1.89</v>
      </c>
      <c r="M1355" s="8">
        <v>8</v>
      </c>
      <c r="N1355" s="11">
        <v>31.92</v>
      </c>
      <c r="O1355" s="13"/>
      <c r="Q1355" s="9">
        <v>8</v>
      </c>
      <c r="R1355" s="9"/>
    </row>
    <row r="1356" spans="1:18" x14ac:dyDescent="0.3">
      <c r="A1356" s="11">
        <v>38</v>
      </c>
      <c r="B1356" s="9" t="s">
        <v>11</v>
      </c>
      <c r="C1356" s="9" t="s">
        <v>100</v>
      </c>
      <c r="D1356" s="12" t="s">
        <v>115</v>
      </c>
      <c r="J1356" s="11">
        <v>1.92</v>
      </c>
      <c r="M1356" s="8">
        <v>8</v>
      </c>
      <c r="N1356" s="11">
        <v>32.19</v>
      </c>
      <c r="O1356" s="13"/>
      <c r="Q1356" s="9">
        <v>8</v>
      </c>
      <c r="R1356" s="9"/>
    </row>
    <row r="1357" spans="1:18" x14ac:dyDescent="0.3">
      <c r="A1357" s="11">
        <v>38</v>
      </c>
      <c r="B1357" s="9" t="s">
        <v>11</v>
      </c>
      <c r="C1357" s="9" t="s">
        <v>100</v>
      </c>
      <c r="D1357" s="12" t="s">
        <v>115</v>
      </c>
      <c r="J1357" s="11">
        <v>1.94</v>
      </c>
      <c r="M1357" s="8">
        <v>8</v>
      </c>
      <c r="N1357" s="11">
        <v>32.409999999999997</v>
      </c>
      <c r="O1357" s="13"/>
      <c r="Q1357" s="9">
        <v>8</v>
      </c>
      <c r="R1357" s="9"/>
    </row>
    <row r="1358" spans="1:18" x14ac:dyDescent="0.3">
      <c r="A1358" s="11">
        <v>38</v>
      </c>
      <c r="B1358" s="9" t="s">
        <v>11</v>
      </c>
      <c r="C1358" s="9" t="s">
        <v>100</v>
      </c>
      <c r="D1358" s="12" t="s">
        <v>115</v>
      </c>
      <c r="J1358" s="11">
        <v>2.0099999999999998</v>
      </c>
      <c r="M1358" s="8">
        <v>8</v>
      </c>
      <c r="N1358" s="11">
        <v>33.130000000000003</v>
      </c>
      <c r="O1358" s="13"/>
      <c r="Q1358" s="9">
        <v>8</v>
      </c>
      <c r="R1358" s="9"/>
    </row>
    <row r="1359" spans="1:18" x14ac:dyDescent="0.3">
      <c r="A1359" s="11">
        <v>38</v>
      </c>
      <c r="B1359" s="9" t="s">
        <v>11</v>
      </c>
      <c r="C1359" s="9" t="s">
        <v>100</v>
      </c>
      <c r="D1359" s="12" t="s">
        <v>115</v>
      </c>
      <c r="J1359" s="11">
        <v>2.1</v>
      </c>
      <c r="M1359" s="8">
        <v>8</v>
      </c>
      <c r="N1359" s="11">
        <v>33.69</v>
      </c>
      <c r="O1359" s="13"/>
      <c r="Q1359" s="9">
        <v>8</v>
      </c>
      <c r="R1359" s="9"/>
    </row>
    <row r="1360" spans="1:18" x14ac:dyDescent="0.3">
      <c r="A1360" s="11">
        <v>38</v>
      </c>
      <c r="B1360" s="9" t="s">
        <v>11</v>
      </c>
      <c r="C1360" s="9" t="s">
        <v>100</v>
      </c>
      <c r="D1360" s="12" t="s">
        <v>115</v>
      </c>
      <c r="J1360" s="11">
        <v>2.48</v>
      </c>
      <c r="M1360" s="8">
        <v>8</v>
      </c>
      <c r="N1360" s="11">
        <v>35.54</v>
      </c>
      <c r="O1360" s="13"/>
      <c r="Q1360" s="9">
        <v>8</v>
      </c>
      <c r="R1360" s="9"/>
    </row>
    <row r="1361" spans="1:18" x14ac:dyDescent="0.3">
      <c r="A1361" s="11">
        <v>38</v>
      </c>
      <c r="B1361" s="9" t="s">
        <v>11</v>
      </c>
      <c r="C1361" s="9" t="s">
        <v>100</v>
      </c>
      <c r="D1361" s="12" t="s">
        <v>115</v>
      </c>
      <c r="J1361" s="11">
        <v>2.5499999999999998</v>
      </c>
      <c r="M1361" s="8">
        <v>8</v>
      </c>
      <c r="N1361" s="11">
        <v>37.36</v>
      </c>
      <c r="O1361" s="13"/>
      <c r="Q1361" s="9">
        <v>8</v>
      </c>
      <c r="R1361" s="9"/>
    </row>
    <row r="1362" spans="1:18" x14ac:dyDescent="0.3">
      <c r="A1362" s="11">
        <v>39</v>
      </c>
      <c r="B1362" s="9" t="s">
        <v>11</v>
      </c>
      <c r="C1362" s="9" t="s">
        <v>100</v>
      </c>
      <c r="D1362" s="12" t="s">
        <v>116</v>
      </c>
      <c r="H1362" s="11">
        <v>4698</v>
      </c>
      <c r="I1362" s="13">
        <v>26</v>
      </c>
      <c r="J1362" s="11">
        <v>3.47</v>
      </c>
      <c r="L1362" s="11">
        <v>9.93</v>
      </c>
      <c r="M1362" s="8">
        <v>10</v>
      </c>
      <c r="N1362" s="11">
        <v>77.61</v>
      </c>
      <c r="O1362" s="13"/>
      <c r="Q1362" s="9">
        <v>10</v>
      </c>
      <c r="R1362" s="9"/>
    </row>
    <row r="1363" spans="1:18" x14ac:dyDescent="0.3">
      <c r="A1363" s="11">
        <v>39</v>
      </c>
      <c r="B1363" s="9" t="s">
        <v>11</v>
      </c>
      <c r="C1363" s="9" t="s">
        <v>100</v>
      </c>
      <c r="D1363" s="12" t="s">
        <v>116</v>
      </c>
      <c r="H1363" s="11">
        <v>5802</v>
      </c>
      <c r="I1363" s="13">
        <v>35</v>
      </c>
      <c r="J1363" s="11">
        <v>3.61</v>
      </c>
      <c r="L1363" s="11">
        <v>10.94</v>
      </c>
      <c r="M1363" s="8">
        <v>10</v>
      </c>
      <c r="N1363" s="11">
        <v>96.37</v>
      </c>
      <c r="O1363" s="13"/>
      <c r="Q1363" s="9">
        <v>10</v>
      </c>
      <c r="R1363" s="9"/>
    </row>
    <row r="1364" spans="1:18" x14ac:dyDescent="0.3">
      <c r="A1364" s="11">
        <v>39</v>
      </c>
      <c r="B1364" s="9" t="s">
        <v>11</v>
      </c>
      <c r="C1364" s="9" t="s">
        <v>100</v>
      </c>
      <c r="D1364" s="12" t="s">
        <v>116</v>
      </c>
      <c r="H1364" s="11">
        <v>5814</v>
      </c>
      <c r="I1364" s="13">
        <v>37</v>
      </c>
      <c r="J1364" s="11">
        <v>3.68</v>
      </c>
      <c r="L1364" s="11">
        <v>13.06</v>
      </c>
      <c r="M1364" s="8">
        <v>10</v>
      </c>
      <c r="N1364" s="11">
        <v>104.14</v>
      </c>
      <c r="O1364" s="13"/>
      <c r="Q1364" s="9">
        <v>10</v>
      </c>
      <c r="R1364" s="9"/>
    </row>
    <row r="1365" spans="1:18" x14ac:dyDescent="0.3">
      <c r="A1365" s="11">
        <v>39</v>
      </c>
      <c r="B1365" s="9" t="s">
        <v>11</v>
      </c>
      <c r="C1365" s="9" t="s">
        <v>100</v>
      </c>
      <c r="D1365" s="12" t="s">
        <v>116</v>
      </c>
      <c r="H1365" s="11">
        <v>5870</v>
      </c>
      <c r="I1365" s="13">
        <v>38</v>
      </c>
      <c r="J1365" s="11">
        <v>3.78</v>
      </c>
      <c r="L1365" s="11">
        <v>13.23</v>
      </c>
      <c r="M1365" s="8">
        <v>10</v>
      </c>
      <c r="N1365" s="11">
        <v>114.8</v>
      </c>
      <c r="O1365" s="13"/>
      <c r="Q1365" s="9">
        <v>10</v>
      </c>
      <c r="R1365" s="9"/>
    </row>
    <row r="1366" spans="1:18" x14ac:dyDescent="0.3">
      <c r="A1366" s="11">
        <v>39</v>
      </c>
      <c r="B1366" s="9" t="s">
        <v>11</v>
      </c>
      <c r="C1366" s="9" t="s">
        <v>100</v>
      </c>
      <c r="D1366" s="12" t="s">
        <v>116</v>
      </c>
      <c r="H1366" s="11">
        <v>5881</v>
      </c>
      <c r="I1366" s="13">
        <v>40</v>
      </c>
      <c r="J1366" s="11">
        <v>3.85</v>
      </c>
      <c r="L1366" s="11">
        <v>15.11</v>
      </c>
      <c r="M1366" s="8">
        <v>10</v>
      </c>
      <c r="N1366" s="11">
        <v>125.46</v>
      </c>
      <c r="O1366" s="13"/>
      <c r="Q1366" s="9">
        <v>10</v>
      </c>
      <c r="R1366" s="9"/>
    </row>
    <row r="1367" spans="1:18" x14ac:dyDescent="0.3">
      <c r="A1367" s="11">
        <v>39</v>
      </c>
      <c r="B1367" s="9" t="s">
        <v>11</v>
      </c>
      <c r="C1367" s="9" t="s">
        <v>100</v>
      </c>
      <c r="D1367" s="12" t="s">
        <v>116</v>
      </c>
      <c r="H1367" s="11">
        <v>5902</v>
      </c>
      <c r="I1367" s="13">
        <v>41</v>
      </c>
      <c r="J1367" s="11">
        <v>4.05</v>
      </c>
      <c r="L1367" s="11">
        <v>15.81</v>
      </c>
      <c r="M1367" s="8">
        <v>10</v>
      </c>
      <c r="N1367" s="11">
        <v>136.12</v>
      </c>
      <c r="O1367" s="13"/>
      <c r="Q1367" s="9">
        <v>10</v>
      </c>
      <c r="R1367" s="9"/>
    </row>
    <row r="1368" spans="1:18" x14ac:dyDescent="0.3">
      <c r="A1368" s="11">
        <v>39</v>
      </c>
      <c r="B1368" s="9" t="s">
        <v>11</v>
      </c>
      <c r="C1368" s="9" t="s">
        <v>100</v>
      </c>
      <c r="D1368" s="12" t="s">
        <v>116</v>
      </c>
      <c r="H1368" s="11">
        <v>5912</v>
      </c>
      <c r="I1368" s="13">
        <v>42</v>
      </c>
      <c r="J1368" s="11">
        <v>4.1900000000000004</v>
      </c>
      <c r="L1368" s="11">
        <v>16.899999999999999</v>
      </c>
      <c r="M1368" s="8">
        <v>10</v>
      </c>
      <c r="N1368" s="11">
        <v>146.78</v>
      </c>
      <c r="O1368" s="13"/>
      <c r="Q1368" s="9">
        <v>10</v>
      </c>
      <c r="R1368" s="9"/>
    </row>
    <row r="1369" spans="1:18" x14ac:dyDescent="0.3">
      <c r="A1369" s="11">
        <v>39</v>
      </c>
      <c r="B1369" s="9" t="s">
        <v>11</v>
      </c>
      <c r="C1369" s="9" t="s">
        <v>100</v>
      </c>
      <c r="D1369" s="12" t="s">
        <v>116</v>
      </c>
      <c r="H1369" s="11">
        <v>5920</v>
      </c>
      <c r="I1369" s="13">
        <v>45</v>
      </c>
      <c r="J1369" s="11">
        <v>4.8</v>
      </c>
      <c r="L1369" s="11">
        <v>17.98</v>
      </c>
      <c r="M1369" s="8">
        <v>10</v>
      </c>
      <c r="N1369" s="11">
        <v>157.44</v>
      </c>
      <c r="O1369" s="13"/>
      <c r="Q1369" s="9">
        <v>10</v>
      </c>
      <c r="R1369" s="9"/>
    </row>
    <row r="1370" spans="1:18" x14ac:dyDescent="0.3">
      <c r="A1370" s="11">
        <v>39</v>
      </c>
      <c r="B1370" s="9" t="s">
        <v>11</v>
      </c>
      <c r="C1370" s="9" t="s">
        <v>100</v>
      </c>
      <c r="D1370" s="12" t="s">
        <v>116</v>
      </c>
      <c r="H1370" s="11">
        <v>4956</v>
      </c>
      <c r="I1370" s="13">
        <v>28</v>
      </c>
      <c r="J1370" s="11">
        <v>2.63</v>
      </c>
      <c r="L1370" s="11">
        <v>6</v>
      </c>
      <c r="M1370" s="8">
        <v>10</v>
      </c>
      <c r="N1370" s="11">
        <v>85.12</v>
      </c>
      <c r="O1370" s="13"/>
      <c r="Q1370" s="9">
        <v>10</v>
      </c>
      <c r="R1370" s="9"/>
    </row>
    <row r="1371" spans="1:18" x14ac:dyDescent="0.3">
      <c r="A1371" s="11">
        <v>39</v>
      </c>
      <c r="B1371" s="9" t="s">
        <v>11</v>
      </c>
      <c r="C1371" s="9" t="s">
        <v>100</v>
      </c>
      <c r="D1371" s="12" t="s">
        <v>116</v>
      </c>
      <c r="H1371" s="11">
        <v>6152</v>
      </c>
      <c r="I1371" s="13">
        <v>35</v>
      </c>
      <c r="J1371" s="11">
        <v>3.08</v>
      </c>
      <c r="L1371" s="11">
        <v>7.94</v>
      </c>
      <c r="M1371" s="8">
        <v>10</v>
      </c>
      <c r="N1371" s="11">
        <v>93.29</v>
      </c>
      <c r="O1371" s="13"/>
      <c r="Q1371" s="9">
        <v>10</v>
      </c>
      <c r="R1371" s="9"/>
    </row>
    <row r="1372" spans="1:18" x14ac:dyDescent="0.3">
      <c r="A1372" s="11">
        <v>39</v>
      </c>
      <c r="B1372" s="9" t="s">
        <v>11</v>
      </c>
      <c r="C1372" s="9" t="s">
        <v>100</v>
      </c>
      <c r="D1372" s="12" t="s">
        <v>116</v>
      </c>
      <c r="H1372" s="11">
        <v>6175</v>
      </c>
      <c r="I1372" s="13">
        <v>35</v>
      </c>
      <c r="J1372" s="11">
        <v>3.46</v>
      </c>
      <c r="L1372" s="11">
        <v>9.27</v>
      </c>
      <c r="M1372" s="8">
        <v>10</v>
      </c>
      <c r="N1372" s="11">
        <v>100.1</v>
      </c>
      <c r="O1372" s="13"/>
      <c r="Q1372" s="9">
        <v>10</v>
      </c>
      <c r="R1372" s="9"/>
    </row>
    <row r="1373" spans="1:18" x14ac:dyDescent="0.3">
      <c r="A1373" s="11">
        <v>39</v>
      </c>
      <c r="B1373" s="9" t="s">
        <v>11</v>
      </c>
      <c r="C1373" s="9" t="s">
        <v>100</v>
      </c>
      <c r="D1373" s="12" t="s">
        <v>116</v>
      </c>
      <c r="H1373" s="11">
        <v>6179</v>
      </c>
      <c r="I1373" s="13">
        <v>38</v>
      </c>
      <c r="J1373" s="11">
        <v>3.56</v>
      </c>
      <c r="L1373" s="11">
        <v>9.52</v>
      </c>
      <c r="M1373" s="8">
        <v>10</v>
      </c>
      <c r="N1373" s="11">
        <v>110.4</v>
      </c>
      <c r="O1373" s="13"/>
      <c r="Q1373" s="9">
        <v>10</v>
      </c>
      <c r="R1373" s="9"/>
    </row>
    <row r="1374" spans="1:18" x14ac:dyDescent="0.3">
      <c r="A1374" s="11">
        <v>39</v>
      </c>
      <c r="B1374" s="9" t="s">
        <v>11</v>
      </c>
      <c r="C1374" s="9" t="s">
        <v>100</v>
      </c>
      <c r="D1374" s="12" t="s">
        <v>116</v>
      </c>
      <c r="H1374" s="11">
        <v>6206</v>
      </c>
      <c r="I1374" s="13">
        <v>39</v>
      </c>
      <c r="J1374" s="11">
        <v>3.86</v>
      </c>
      <c r="L1374" s="11">
        <v>11.17</v>
      </c>
      <c r="M1374" s="8">
        <v>10</v>
      </c>
      <c r="N1374" s="11">
        <v>117.77</v>
      </c>
      <c r="O1374" s="13"/>
      <c r="Q1374" s="9">
        <v>10</v>
      </c>
      <c r="R1374" s="9"/>
    </row>
    <row r="1375" spans="1:18" x14ac:dyDescent="0.3">
      <c r="A1375" s="11">
        <v>39</v>
      </c>
      <c r="B1375" s="9" t="s">
        <v>11</v>
      </c>
      <c r="C1375" s="9" t="s">
        <v>100</v>
      </c>
      <c r="D1375" s="12" t="s">
        <v>116</v>
      </c>
      <c r="H1375" s="11">
        <v>6208</v>
      </c>
      <c r="I1375" s="13">
        <v>41</v>
      </c>
      <c r="J1375" s="11">
        <v>4.03</v>
      </c>
      <c r="L1375" s="11">
        <v>14.79</v>
      </c>
      <c r="M1375" s="8">
        <v>10</v>
      </c>
      <c r="N1375" s="11">
        <v>125.98</v>
      </c>
      <c r="O1375" s="13"/>
      <c r="Q1375" s="9">
        <v>10</v>
      </c>
      <c r="R1375" s="9"/>
    </row>
    <row r="1376" spans="1:18" x14ac:dyDescent="0.3">
      <c r="A1376" s="11">
        <v>39</v>
      </c>
      <c r="B1376" s="9" t="s">
        <v>11</v>
      </c>
      <c r="C1376" s="9" t="s">
        <v>100</v>
      </c>
      <c r="D1376" s="12" t="s">
        <v>116</v>
      </c>
      <c r="H1376" s="11">
        <v>6213</v>
      </c>
      <c r="I1376" s="13">
        <v>44</v>
      </c>
      <c r="J1376" s="11">
        <v>4.08</v>
      </c>
      <c r="L1376" s="11">
        <v>13.05</v>
      </c>
      <c r="M1376" s="8">
        <v>10</v>
      </c>
      <c r="N1376" s="11">
        <v>134.19</v>
      </c>
      <c r="O1376" s="13"/>
      <c r="Q1376" s="9">
        <v>10</v>
      </c>
      <c r="R1376" s="9"/>
    </row>
    <row r="1377" spans="1:18" x14ac:dyDescent="0.3">
      <c r="A1377" s="11">
        <v>39</v>
      </c>
      <c r="B1377" s="9" t="s">
        <v>11</v>
      </c>
      <c r="C1377" s="9" t="s">
        <v>100</v>
      </c>
      <c r="D1377" s="12" t="s">
        <v>116</v>
      </c>
      <c r="H1377" s="11">
        <v>6231</v>
      </c>
      <c r="I1377" s="13">
        <v>47</v>
      </c>
      <c r="J1377" s="11">
        <v>4.1100000000000003</v>
      </c>
      <c r="L1377" s="11">
        <v>14.14</v>
      </c>
      <c r="M1377" s="8">
        <v>10</v>
      </c>
      <c r="N1377" s="11">
        <v>142.38999999999999</v>
      </c>
      <c r="O1377" s="13"/>
      <c r="Q1377" s="9">
        <v>10</v>
      </c>
      <c r="R1377" s="9"/>
    </row>
    <row r="1378" spans="1:18" x14ac:dyDescent="0.3">
      <c r="A1378" s="11">
        <v>39</v>
      </c>
      <c r="B1378" s="9" t="s">
        <v>11</v>
      </c>
      <c r="C1378" s="9" t="s">
        <v>100</v>
      </c>
      <c r="D1378" s="12" t="s">
        <v>116</v>
      </c>
      <c r="H1378" s="11">
        <v>3480</v>
      </c>
      <c r="I1378" s="13">
        <v>31</v>
      </c>
      <c r="J1378" s="11">
        <v>3.05</v>
      </c>
      <c r="L1378" s="11">
        <v>8.7899999999999991</v>
      </c>
      <c r="M1378" s="8">
        <v>10</v>
      </c>
      <c r="N1378" s="11">
        <v>85.64</v>
      </c>
      <c r="O1378" s="13"/>
      <c r="Q1378" s="9">
        <v>10</v>
      </c>
      <c r="R1378" s="9"/>
    </row>
    <row r="1379" spans="1:18" x14ac:dyDescent="0.3">
      <c r="A1379" s="11">
        <v>39</v>
      </c>
      <c r="B1379" s="9" t="s">
        <v>11</v>
      </c>
      <c r="C1379" s="9" t="s">
        <v>100</v>
      </c>
      <c r="D1379" s="12" t="s">
        <v>116</v>
      </c>
      <c r="H1379" s="11">
        <v>4554</v>
      </c>
      <c r="I1379" s="13">
        <v>31</v>
      </c>
      <c r="J1379" s="11">
        <v>3.22</v>
      </c>
      <c r="L1379" s="11">
        <v>10.72</v>
      </c>
      <c r="M1379" s="8">
        <v>10</v>
      </c>
      <c r="N1379" s="11">
        <v>85.83</v>
      </c>
      <c r="O1379" s="13"/>
      <c r="Q1379" s="9">
        <v>10</v>
      </c>
      <c r="R1379" s="9"/>
    </row>
    <row r="1380" spans="1:18" x14ac:dyDescent="0.3">
      <c r="A1380" s="11">
        <v>39</v>
      </c>
      <c r="B1380" s="9" t="s">
        <v>11</v>
      </c>
      <c r="C1380" s="9" t="s">
        <v>100</v>
      </c>
      <c r="D1380" s="12" t="s">
        <v>116</v>
      </c>
      <c r="H1380" s="11">
        <v>4604</v>
      </c>
      <c r="I1380" s="13">
        <v>33</v>
      </c>
      <c r="J1380" s="11">
        <v>3.26</v>
      </c>
      <c r="L1380" s="11">
        <v>10.95</v>
      </c>
      <c r="M1380" s="8">
        <v>10</v>
      </c>
      <c r="N1380" s="11">
        <v>89.47</v>
      </c>
      <c r="O1380" s="13"/>
      <c r="Q1380" s="9">
        <v>10</v>
      </c>
      <c r="R1380" s="9"/>
    </row>
    <row r="1381" spans="1:18" x14ac:dyDescent="0.3">
      <c r="A1381" s="11">
        <v>39</v>
      </c>
      <c r="B1381" s="9" t="s">
        <v>11</v>
      </c>
      <c r="C1381" s="9" t="s">
        <v>100</v>
      </c>
      <c r="D1381" s="12" t="s">
        <v>116</v>
      </c>
      <c r="H1381" s="11">
        <v>5044</v>
      </c>
      <c r="I1381" s="13">
        <v>34</v>
      </c>
      <c r="J1381" s="11">
        <v>3.5</v>
      </c>
      <c r="L1381" s="11">
        <v>11.4</v>
      </c>
      <c r="M1381" s="8">
        <v>10</v>
      </c>
      <c r="N1381" s="11">
        <v>93.16</v>
      </c>
      <c r="O1381" s="13"/>
      <c r="Q1381" s="9">
        <v>10</v>
      </c>
      <c r="R1381" s="9"/>
    </row>
    <row r="1382" spans="1:18" x14ac:dyDescent="0.3">
      <c r="A1382" s="11">
        <v>39</v>
      </c>
      <c r="B1382" s="9" t="s">
        <v>11</v>
      </c>
      <c r="C1382" s="9" t="s">
        <v>100</v>
      </c>
      <c r="D1382" s="12" t="s">
        <v>116</v>
      </c>
      <c r="H1382" s="11">
        <v>3903</v>
      </c>
      <c r="I1382" s="13">
        <v>33</v>
      </c>
      <c r="J1382" s="11">
        <v>3.14</v>
      </c>
      <c r="L1382" s="11">
        <v>8.0399999999999991</v>
      </c>
      <c r="M1382" s="8">
        <v>10</v>
      </c>
      <c r="N1382" s="11">
        <v>89.67</v>
      </c>
      <c r="O1382" s="13"/>
      <c r="Q1382" s="9">
        <v>10</v>
      </c>
      <c r="R1382" s="9"/>
    </row>
    <row r="1383" spans="1:18" x14ac:dyDescent="0.3">
      <c r="A1383" s="11">
        <v>39</v>
      </c>
      <c r="B1383" s="9" t="s">
        <v>11</v>
      </c>
      <c r="C1383" s="9" t="s">
        <v>100</v>
      </c>
      <c r="D1383" s="12" t="s">
        <v>116</v>
      </c>
      <c r="H1383" s="11">
        <v>4079</v>
      </c>
      <c r="I1383" s="13">
        <v>34</v>
      </c>
      <c r="J1383" s="11">
        <v>3.62</v>
      </c>
      <c r="L1383" s="11">
        <v>10.68</v>
      </c>
      <c r="M1383" s="8">
        <v>10</v>
      </c>
      <c r="N1383" s="11">
        <v>91.84</v>
      </c>
      <c r="O1383" s="13"/>
      <c r="Q1383" s="9">
        <v>10</v>
      </c>
      <c r="R1383" s="9"/>
    </row>
    <row r="1384" spans="1:18" x14ac:dyDescent="0.3">
      <c r="A1384" s="11">
        <v>39</v>
      </c>
      <c r="B1384" s="9" t="s">
        <v>11</v>
      </c>
      <c r="C1384" s="9" t="s">
        <v>100</v>
      </c>
      <c r="D1384" s="12" t="s">
        <v>116</v>
      </c>
      <c r="H1384" s="11">
        <v>5249</v>
      </c>
      <c r="I1384" s="13">
        <v>35</v>
      </c>
      <c r="J1384" s="11">
        <v>3.65</v>
      </c>
      <c r="L1384" s="11">
        <v>11.48</v>
      </c>
      <c r="M1384" s="8">
        <v>10</v>
      </c>
      <c r="N1384" s="11">
        <v>94.98</v>
      </c>
      <c r="O1384" s="13"/>
      <c r="Q1384" s="9">
        <v>10</v>
      </c>
      <c r="R1384" s="9"/>
    </row>
    <row r="1385" spans="1:18" x14ac:dyDescent="0.3">
      <c r="A1385" s="11">
        <v>39</v>
      </c>
      <c r="B1385" s="9" t="s">
        <v>11</v>
      </c>
      <c r="C1385" s="9" t="s">
        <v>100</v>
      </c>
      <c r="D1385" s="12" t="s">
        <v>116</v>
      </c>
      <c r="H1385" s="11">
        <v>5277</v>
      </c>
      <c r="I1385" s="13">
        <v>40</v>
      </c>
      <c r="J1385" s="11">
        <v>3.88</v>
      </c>
      <c r="L1385" s="11">
        <v>13.99</v>
      </c>
      <c r="M1385" s="8">
        <v>10</v>
      </c>
      <c r="N1385" s="11">
        <v>134.04</v>
      </c>
      <c r="O1385" s="13"/>
      <c r="Q1385" s="9">
        <v>10</v>
      </c>
      <c r="R1385" s="9"/>
    </row>
    <row r="1386" spans="1:18" x14ac:dyDescent="0.3">
      <c r="A1386" s="11">
        <v>39</v>
      </c>
      <c r="B1386" s="9" t="s">
        <v>11</v>
      </c>
      <c r="C1386" s="9" t="s">
        <v>100</v>
      </c>
      <c r="D1386" s="12" t="s">
        <v>116</v>
      </c>
      <c r="H1386" s="11">
        <v>5587</v>
      </c>
      <c r="I1386" s="13">
        <v>40</v>
      </c>
      <c r="J1386" s="11">
        <v>4.49</v>
      </c>
      <c r="L1386" s="11">
        <v>16.920000000000002</v>
      </c>
      <c r="M1386" s="8">
        <v>10</v>
      </c>
      <c r="N1386" s="11">
        <v>149.19999999999999</v>
      </c>
      <c r="O1386" s="13"/>
      <c r="Q1386" s="9">
        <v>10</v>
      </c>
      <c r="R1386" s="9"/>
    </row>
    <row r="1387" spans="1:18" x14ac:dyDescent="0.3">
      <c r="A1387" s="11">
        <v>39</v>
      </c>
      <c r="B1387" s="9" t="s">
        <v>11</v>
      </c>
      <c r="C1387" s="9" t="s">
        <v>100</v>
      </c>
      <c r="D1387" s="12" t="s">
        <v>116</v>
      </c>
      <c r="H1387" s="11">
        <v>5942</v>
      </c>
      <c r="I1387" s="13">
        <v>47</v>
      </c>
      <c r="J1387" s="11">
        <v>4.79</v>
      </c>
      <c r="L1387" s="11">
        <v>19.02</v>
      </c>
      <c r="M1387" s="8">
        <v>10</v>
      </c>
      <c r="N1387" s="11">
        <v>160.32</v>
      </c>
      <c r="O1387" s="13"/>
      <c r="Q1387" s="9">
        <v>10</v>
      </c>
      <c r="R1387" s="9"/>
    </row>
    <row r="1388" spans="1:18" x14ac:dyDescent="0.3">
      <c r="A1388" s="11">
        <v>39</v>
      </c>
      <c r="B1388" s="9" t="s">
        <v>11</v>
      </c>
      <c r="C1388" s="9" t="s">
        <v>100</v>
      </c>
      <c r="D1388" s="12" t="s">
        <v>116</v>
      </c>
      <c r="H1388" s="11">
        <v>3584</v>
      </c>
      <c r="I1388" s="13">
        <v>22</v>
      </c>
      <c r="J1388" s="11">
        <v>2.8</v>
      </c>
      <c r="L1388" s="11">
        <v>4.75</v>
      </c>
      <c r="M1388" s="8">
        <v>10</v>
      </c>
      <c r="N1388" s="11">
        <v>48.23</v>
      </c>
      <c r="O1388" s="13"/>
      <c r="Q1388" s="9">
        <v>10</v>
      </c>
      <c r="R1388" s="9"/>
    </row>
    <row r="1389" spans="1:18" x14ac:dyDescent="0.3">
      <c r="A1389" s="11">
        <v>39</v>
      </c>
      <c r="B1389" s="9" t="s">
        <v>11</v>
      </c>
      <c r="C1389" s="9" t="s">
        <v>100</v>
      </c>
      <c r="D1389" s="12" t="s">
        <v>116</v>
      </c>
      <c r="H1389" s="11">
        <v>3723</v>
      </c>
      <c r="I1389" s="13">
        <v>32</v>
      </c>
      <c r="J1389" s="11">
        <v>3.39</v>
      </c>
      <c r="L1389" s="11">
        <v>5.83</v>
      </c>
      <c r="M1389" s="8">
        <v>10</v>
      </c>
      <c r="N1389" s="11">
        <v>66.95</v>
      </c>
      <c r="O1389" s="13"/>
      <c r="Q1389" s="9">
        <v>10</v>
      </c>
      <c r="R1389" s="9"/>
    </row>
    <row r="1390" spans="1:18" x14ac:dyDescent="0.3">
      <c r="A1390" s="11">
        <v>39</v>
      </c>
      <c r="B1390" s="9" t="s">
        <v>11</v>
      </c>
      <c r="C1390" s="9" t="s">
        <v>100</v>
      </c>
      <c r="D1390" s="12" t="s">
        <v>117</v>
      </c>
      <c r="H1390" s="11">
        <v>2714</v>
      </c>
      <c r="I1390" s="13">
        <v>22</v>
      </c>
      <c r="J1390" s="11">
        <v>1.81</v>
      </c>
      <c r="L1390" s="11">
        <v>3.63</v>
      </c>
      <c r="M1390" s="8">
        <v>10</v>
      </c>
      <c r="N1390" s="11">
        <v>41.58</v>
      </c>
      <c r="O1390" s="13"/>
      <c r="Q1390" s="9">
        <v>10</v>
      </c>
      <c r="R1390" s="9"/>
    </row>
    <row r="1391" spans="1:18" x14ac:dyDescent="0.3">
      <c r="A1391" s="11">
        <v>39</v>
      </c>
      <c r="B1391" s="9" t="s">
        <v>11</v>
      </c>
      <c r="C1391" s="9" t="s">
        <v>100</v>
      </c>
      <c r="D1391" s="12" t="s">
        <v>117</v>
      </c>
      <c r="H1391" s="11">
        <v>3014</v>
      </c>
      <c r="I1391" s="13">
        <v>24</v>
      </c>
      <c r="J1391" s="11">
        <v>2.2799999999999998</v>
      </c>
      <c r="L1391" s="11">
        <v>3.66</v>
      </c>
      <c r="M1391" s="8">
        <v>10</v>
      </c>
      <c r="N1391" s="11">
        <v>44.32</v>
      </c>
      <c r="O1391" s="13"/>
      <c r="Q1391" s="9">
        <v>10</v>
      </c>
      <c r="R1391" s="9"/>
    </row>
    <row r="1392" spans="1:18" x14ac:dyDescent="0.3">
      <c r="A1392" s="11">
        <v>39</v>
      </c>
      <c r="B1392" s="9" t="s">
        <v>11</v>
      </c>
      <c r="C1392" s="9" t="s">
        <v>100</v>
      </c>
      <c r="D1392" s="12" t="s">
        <v>117</v>
      </c>
      <c r="H1392" s="11">
        <v>3375</v>
      </c>
      <c r="I1392" s="13">
        <v>24</v>
      </c>
      <c r="J1392" s="11">
        <v>2.29</v>
      </c>
      <c r="L1392" s="11">
        <v>5.13</v>
      </c>
      <c r="M1392" s="8">
        <v>10</v>
      </c>
      <c r="N1392" s="11">
        <v>47.26</v>
      </c>
      <c r="O1392" s="13"/>
      <c r="Q1392" s="9">
        <v>10</v>
      </c>
      <c r="R1392" s="9"/>
    </row>
    <row r="1393" spans="1:18" x14ac:dyDescent="0.3">
      <c r="A1393" s="11">
        <v>39</v>
      </c>
      <c r="B1393" s="9" t="s">
        <v>11</v>
      </c>
      <c r="C1393" s="9" t="s">
        <v>100</v>
      </c>
      <c r="D1393" s="12" t="s">
        <v>117</v>
      </c>
      <c r="H1393" s="11">
        <v>3425</v>
      </c>
      <c r="I1393" s="13">
        <v>26</v>
      </c>
      <c r="J1393" s="11">
        <v>2.3199999999999998</v>
      </c>
      <c r="L1393" s="11">
        <v>6</v>
      </c>
      <c r="M1393" s="8">
        <v>10</v>
      </c>
      <c r="N1393" s="11">
        <v>58.53</v>
      </c>
      <c r="O1393" s="13"/>
      <c r="Q1393" s="9">
        <v>10</v>
      </c>
      <c r="R1393" s="9"/>
    </row>
    <row r="1394" spans="1:18" x14ac:dyDescent="0.3">
      <c r="A1394" s="11">
        <v>39</v>
      </c>
      <c r="B1394" s="9" t="s">
        <v>11</v>
      </c>
      <c r="C1394" s="9" t="s">
        <v>100</v>
      </c>
      <c r="D1394" s="12" t="s">
        <v>117</v>
      </c>
      <c r="H1394" s="11">
        <v>3553</v>
      </c>
      <c r="I1394" s="13">
        <v>30</v>
      </c>
      <c r="J1394" s="11">
        <v>3.32</v>
      </c>
      <c r="L1394" s="11">
        <v>6.32</v>
      </c>
      <c r="M1394" s="8">
        <v>10</v>
      </c>
      <c r="N1394" s="11">
        <v>68.11</v>
      </c>
      <c r="O1394" s="13"/>
      <c r="Q1394" s="9">
        <v>10</v>
      </c>
      <c r="R1394" s="9"/>
    </row>
    <row r="1395" spans="1:18" x14ac:dyDescent="0.3">
      <c r="A1395" s="11">
        <v>39</v>
      </c>
      <c r="B1395" s="9" t="s">
        <v>11</v>
      </c>
      <c r="C1395" s="9" t="s">
        <v>100</v>
      </c>
      <c r="D1395" s="12" t="s">
        <v>117</v>
      </c>
      <c r="H1395" s="11">
        <v>3619</v>
      </c>
      <c r="I1395" s="13">
        <v>30</v>
      </c>
      <c r="J1395" s="11">
        <v>3.18</v>
      </c>
      <c r="L1395" s="11">
        <v>7.56</v>
      </c>
      <c r="M1395" s="8">
        <v>10</v>
      </c>
      <c r="N1395" s="11">
        <v>72.540000000000006</v>
      </c>
      <c r="O1395" s="13"/>
      <c r="Q1395" s="9">
        <v>10</v>
      </c>
      <c r="R1395" s="9"/>
    </row>
    <row r="1396" spans="1:18" x14ac:dyDescent="0.3">
      <c r="A1396" s="11">
        <v>39</v>
      </c>
      <c r="B1396" s="9" t="s">
        <v>11</v>
      </c>
      <c r="C1396" s="9" t="s">
        <v>100</v>
      </c>
      <c r="D1396" s="12" t="s">
        <v>117</v>
      </c>
      <c r="H1396" s="11">
        <v>3624</v>
      </c>
      <c r="I1396" s="13">
        <v>32</v>
      </c>
      <c r="J1396" s="11">
        <v>3.19</v>
      </c>
      <c r="L1396" s="11">
        <v>8.17</v>
      </c>
      <c r="M1396" s="8">
        <v>10</v>
      </c>
      <c r="N1396" s="11">
        <v>73.83</v>
      </c>
      <c r="O1396" s="13"/>
      <c r="Q1396" s="9">
        <v>10</v>
      </c>
      <c r="R1396" s="9"/>
    </row>
    <row r="1397" spans="1:18" x14ac:dyDescent="0.3">
      <c r="A1397" s="11">
        <v>39</v>
      </c>
      <c r="B1397" s="9" t="s">
        <v>11</v>
      </c>
      <c r="C1397" s="9" t="s">
        <v>100</v>
      </c>
      <c r="D1397" s="12" t="s">
        <v>117</v>
      </c>
      <c r="H1397" s="11">
        <v>3534</v>
      </c>
      <c r="I1397" s="13">
        <v>34</v>
      </c>
      <c r="J1397" s="11">
        <v>2.5</v>
      </c>
      <c r="L1397" s="11">
        <v>7.64</v>
      </c>
      <c r="M1397" s="8">
        <v>10</v>
      </c>
      <c r="N1397" s="11">
        <v>83.73</v>
      </c>
      <c r="O1397" s="13"/>
      <c r="Q1397" s="9">
        <v>10</v>
      </c>
      <c r="R1397" s="9"/>
    </row>
    <row r="1398" spans="1:18" x14ac:dyDescent="0.3">
      <c r="A1398" s="11">
        <v>39</v>
      </c>
      <c r="B1398" s="9" t="s">
        <v>11</v>
      </c>
      <c r="C1398" s="9" t="s">
        <v>100</v>
      </c>
      <c r="D1398" s="12" t="s">
        <v>117</v>
      </c>
      <c r="H1398" s="11">
        <v>3552</v>
      </c>
      <c r="I1398" s="13">
        <v>36</v>
      </c>
      <c r="J1398" s="11">
        <v>2.73</v>
      </c>
      <c r="L1398" s="11">
        <v>8.0299999999999994</v>
      </c>
      <c r="M1398" s="8">
        <v>10</v>
      </c>
      <c r="N1398" s="11">
        <v>85.31</v>
      </c>
      <c r="O1398" s="13"/>
      <c r="Q1398" s="9">
        <v>10</v>
      </c>
      <c r="R1398" s="9"/>
    </row>
    <row r="1399" spans="1:18" x14ac:dyDescent="0.3">
      <c r="A1399" s="11">
        <v>39</v>
      </c>
      <c r="B1399" s="9" t="s">
        <v>11</v>
      </c>
      <c r="C1399" s="9" t="s">
        <v>100</v>
      </c>
      <c r="D1399" s="12" t="s">
        <v>117</v>
      </c>
      <c r="H1399" s="11">
        <v>4243</v>
      </c>
      <c r="I1399" s="13">
        <v>32</v>
      </c>
      <c r="J1399" s="11">
        <v>2.83</v>
      </c>
      <c r="L1399" s="11">
        <v>5.96</v>
      </c>
      <c r="M1399" s="8">
        <v>10</v>
      </c>
      <c r="N1399" s="11">
        <v>74.58</v>
      </c>
      <c r="O1399" s="13"/>
      <c r="Q1399" s="9">
        <v>10</v>
      </c>
      <c r="R1399" s="9"/>
    </row>
    <row r="1400" spans="1:18" x14ac:dyDescent="0.3">
      <c r="A1400" s="11">
        <v>39</v>
      </c>
      <c r="B1400" s="9" t="s">
        <v>11</v>
      </c>
      <c r="C1400" s="9" t="s">
        <v>100</v>
      </c>
      <c r="D1400" s="12" t="s">
        <v>117</v>
      </c>
      <c r="H1400" s="11">
        <v>4265</v>
      </c>
      <c r="I1400" s="13">
        <v>35</v>
      </c>
      <c r="J1400" s="11">
        <v>2.92</v>
      </c>
      <c r="L1400" s="11">
        <v>6.72</v>
      </c>
      <c r="M1400" s="8">
        <v>10</v>
      </c>
      <c r="N1400" s="11">
        <v>84.24</v>
      </c>
      <c r="O1400" s="13"/>
      <c r="Q1400" s="9">
        <v>10</v>
      </c>
      <c r="R1400" s="9"/>
    </row>
    <row r="1401" spans="1:18" x14ac:dyDescent="0.3">
      <c r="A1401" s="11">
        <v>39</v>
      </c>
      <c r="B1401" s="9" t="s">
        <v>11</v>
      </c>
      <c r="C1401" s="9" t="s">
        <v>100</v>
      </c>
      <c r="D1401" s="12" t="s">
        <v>117</v>
      </c>
      <c r="H1401" s="11">
        <v>4290</v>
      </c>
      <c r="I1401" s="13">
        <v>38</v>
      </c>
      <c r="J1401" s="11">
        <v>3.01</v>
      </c>
      <c r="L1401" s="11">
        <v>7.56</v>
      </c>
      <c r="M1401" s="8">
        <v>10</v>
      </c>
      <c r="N1401" s="11">
        <v>86.66</v>
      </c>
      <c r="O1401" s="13"/>
      <c r="Q1401" s="9">
        <v>10</v>
      </c>
      <c r="R1401" s="9"/>
    </row>
    <row r="1402" spans="1:18" x14ac:dyDescent="0.3">
      <c r="A1402" s="11">
        <v>39</v>
      </c>
      <c r="B1402" s="9" t="s">
        <v>11</v>
      </c>
      <c r="C1402" s="9" t="s">
        <v>100</v>
      </c>
      <c r="D1402" s="12" t="s">
        <v>117</v>
      </c>
      <c r="H1402" s="11">
        <v>4313</v>
      </c>
      <c r="I1402" s="13">
        <v>38</v>
      </c>
      <c r="J1402" s="11">
        <v>3.04</v>
      </c>
      <c r="L1402" s="11">
        <v>7.87</v>
      </c>
      <c r="M1402" s="8">
        <v>10</v>
      </c>
      <c r="N1402" s="11">
        <v>92.9</v>
      </c>
      <c r="O1402" s="13"/>
      <c r="Q1402" s="9">
        <v>10</v>
      </c>
      <c r="R1402" s="9"/>
    </row>
    <row r="1403" spans="1:18" x14ac:dyDescent="0.3">
      <c r="A1403" s="11">
        <v>39</v>
      </c>
      <c r="B1403" s="9" t="s">
        <v>11</v>
      </c>
      <c r="C1403" s="9" t="s">
        <v>100</v>
      </c>
      <c r="D1403" s="12" t="s">
        <v>117</v>
      </c>
      <c r="H1403" s="11">
        <v>4337</v>
      </c>
      <c r="I1403" s="13">
        <v>38</v>
      </c>
      <c r="J1403" s="11">
        <v>3.05</v>
      </c>
      <c r="L1403" s="11">
        <v>9.61</v>
      </c>
      <c r="M1403" s="8">
        <v>10</v>
      </c>
      <c r="N1403" s="11">
        <v>98.36</v>
      </c>
      <c r="O1403" s="13"/>
      <c r="Q1403" s="9">
        <v>10</v>
      </c>
      <c r="R1403" s="9"/>
    </row>
    <row r="1404" spans="1:18" x14ac:dyDescent="0.3">
      <c r="A1404" s="11">
        <v>39</v>
      </c>
      <c r="B1404" s="9" t="s">
        <v>11</v>
      </c>
      <c r="C1404" s="9" t="s">
        <v>100</v>
      </c>
      <c r="D1404" s="12" t="s">
        <v>118</v>
      </c>
      <c r="H1404" s="11">
        <v>4421</v>
      </c>
      <c r="I1404" s="13">
        <v>30</v>
      </c>
      <c r="J1404" s="11">
        <v>2</v>
      </c>
      <c r="L1404" s="11">
        <v>5.77</v>
      </c>
      <c r="M1404" s="8">
        <v>12</v>
      </c>
      <c r="N1404" s="11">
        <v>44.21</v>
      </c>
      <c r="O1404" s="13"/>
      <c r="Q1404" s="9">
        <v>12</v>
      </c>
      <c r="R1404" s="9"/>
    </row>
    <row r="1405" spans="1:18" x14ac:dyDescent="0.3">
      <c r="A1405" s="11">
        <v>39</v>
      </c>
      <c r="B1405" s="9" t="s">
        <v>11</v>
      </c>
      <c r="C1405" s="9" t="s">
        <v>100</v>
      </c>
      <c r="D1405" s="12" t="s">
        <v>118</v>
      </c>
      <c r="H1405" s="11">
        <v>4494</v>
      </c>
      <c r="I1405" s="13">
        <v>30</v>
      </c>
      <c r="J1405" s="11">
        <v>2.1800000000000002</v>
      </c>
      <c r="L1405" s="11">
        <v>6.73</v>
      </c>
      <c r="M1405" s="8">
        <v>12</v>
      </c>
      <c r="N1405" s="11">
        <v>48.12</v>
      </c>
      <c r="O1405" s="13"/>
      <c r="Q1405" s="9">
        <v>12</v>
      </c>
      <c r="R1405" s="9"/>
    </row>
    <row r="1406" spans="1:18" x14ac:dyDescent="0.3">
      <c r="A1406" s="11">
        <v>39</v>
      </c>
      <c r="B1406" s="9" t="s">
        <v>11</v>
      </c>
      <c r="C1406" s="9" t="s">
        <v>100</v>
      </c>
      <c r="D1406" s="12" t="s">
        <v>118</v>
      </c>
      <c r="H1406" s="11">
        <v>4792</v>
      </c>
      <c r="I1406" s="13">
        <v>31</v>
      </c>
      <c r="J1406" s="11">
        <v>2.4</v>
      </c>
      <c r="L1406" s="11">
        <v>8.67</v>
      </c>
      <c r="M1406" s="8">
        <v>12</v>
      </c>
      <c r="N1406" s="11">
        <v>57.18</v>
      </c>
      <c r="O1406" s="13"/>
      <c r="Q1406" s="9">
        <v>12</v>
      </c>
      <c r="R1406" s="9"/>
    </row>
    <row r="1407" spans="1:18" x14ac:dyDescent="0.3">
      <c r="A1407" s="11">
        <v>39</v>
      </c>
      <c r="B1407" s="9" t="s">
        <v>11</v>
      </c>
      <c r="C1407" s="9" t="s">
        <v>100</v>
      </c>
      <c r="D1407" s="12" t="s">
        <v>118</v>
      </c>
      <c r="H1407" s="11">
        <v>4996</v>
      </c>
      <c r="I1407" s="13">
        <v>32</v>
      </c>
      <c r="J1407" s="11">
        <v>2.79</v>
      </c>
      <c r="L1407" s="11">
        <v>8.8699999999999992</v>
      </c>
      <c r="M1407" s="8">
        <v>12</v>
      </c>
      <c r="N1407" s="11">
        <v>59.27</v>
      </c>
      <c r="O1407" s="13"/>
      <c r="Q1407" s="9">
        <v>12</v>
      </c>
      <c r="R1407" s="9"/>
    </row>
    <row r="1408" spans="1:18" x14ac:dyDescent="0.3">
      <c r="A1408" s="11">
        <v>39</v>
      </c>
      <c r="B1408" s="9" t="s">
        <v>11</v>
      </c>
      <c r="C1408" s="9" t="s">
        <v>100</v>
      </c>
      <c r="D1408" s="12" t="s">
        <v>118</v>
      </c>
      <c r="H1408" s="11">
        <v>5051</v>
      </c>
      <c r="I1408" s="13">
        <v>32</v>
      </c>
      <c r="J1408" s="11">
        <v>2.86</v>
      </c>
      <c r="L1408" s="11">
        <v>9.93</v>
      </c>
      <c r="M1408" s="8">
        <v>12</v>
      </c>
      <c r="N1408" s="11">
        <v>59.53</v>
      </c>
      <c r="O1408" s="13"/>
      <c r="Q1408" s="9">
        <v>12</v>
      </c>
      <c r="R1408" s="9"/>
    </row>
    <row r="1409" spans="1:18" x14ac:dyDescent="0.3">
      <c r="A1409" s="11">
        <v>39</v>
      </c>
      <c r="B1409" s="9" t="s">
        <v>11</v>
      </c>
      <c r="C1409" s="9" t="s">
        <v>100</v>
      </c>
      <c r="D1409" s="12" t="s">
        <v>118</v>
      </c>
      <c r="H1409" s="11">
        <v>5204</v>
      </c>
      <c r="I1409" s="13">
        <v>34</v>
      </c>
      <c r="J1409" s="11">
        <v>2.97</v>
      </c>
      <c r="L1409" s="11">
        <v>11.7</v>
      </c>
      <c r="M1409" s="8">
        <v>12</v>
      </c>
      <c r="N1409" s="11">
        <v>83.82</v>
      </c>
      <c r="O1409" s="13"/>
      <c r="Q1409" s="9">
        <v>12</v>
      </c>
      <c r="R1409" s="9"/>
    </row>
    <row r="1410" spans="1:18" x14ac:dyDescent="0.3">
      <c r="A1410" s="11">
        <v>39</v>
      </c>
      <c r="B1410" s="9" t="s">
        <v>11</v>
      </c>
      <c r="C1410" s="9" t="s">
        <v>100</v>
      </c>
      <c r="D1410" s="12" t="s">
        <v>118</v>
      </c>
      <c r="H1410" s="11">
        <v>5405</v>
      </c>
      <c r="I1410" s="13">
        <v>34</v>
      </c>
      <c r="J1410" s="11">
        <v>3.04</v>
      </c>
      <c r="L1410" s="11">
        <v>12.01</v>
      </c>
      <c r="M1410" s="8">
        <v>12</v>
      </c>
      <c r="N1410" s="11">
        <v>86.37</v>
      </c>
      <c r="O1410" s="13"/>
      <c r="Q1410" s="9">
        <v>12</v>
      </c>
      <c r="R1410" s="9"/>
    </row>
    <row r="1411" spans="1:18" x14ac:dyDescent="0.3">
      <c r="A1411" s="11">
        <v>39</v>
      </c>
      <c r="B1411" s="9" t="s">
        <v>11</v>
      </c>
      <c r="C1411" s="9" t="s">
        <v>100</v>
      </c>
      <c r="D1411" s="12" t="s">
        <v>118</v>
      </c>
      <c r="H1411" s="11">
        <v>4891</v>
      </c>
      <c r="I1411" s="13">
        <v>32</v>
      </c>
      <c r="J1411" s="11">
        <v>2.41</v>
      </c>
      <c r="L1411" s="11">
        <v>5.12</v>
      </c>
      <c r="M1411" s="8">
        <v>12</v>
      </c>
      <c r="N1411" s="11">
        <v>60.8</v>
      </c>
      <c r="O1411" s="13"/>
      <c r="Q1411" s="9">
        <v>12</v>
      </c>
      <c r="R1411" s="9"/>
    </row>
    <row r="1412" spans="1:18" x14ac:dyDescent="0.3">
      <c r="A1412" s="11">
        <v>39</v>
      </c>
      <c r="B1412" s="9" t="s">
        <v>11</v>
      </c>
      <c r="C1412" s="9" t="s">
        <v>100</v>
      </c>
      <c r="D1412" s="12" t="s">
        <v>118</v>
      </c>
      <c r="H1412" s="11">
        <v>5045</v>
      </c>
      <c r="I1412" s="13">
        <v>32</v>
      </c>
      <c r="J1412" s="11">
        <v>2.68</v>
      </c>
      <c r="L1412" s="11">
        <v>5.32</v>
      </c>
      <c r="M1412" s="8">
        <v>12</v>
      </c>
      <c r="N1412" s="11">
        <v>61.54</v>
      </c>
      <c r="O1412" s="13"/>
      <c r="Q1412" s="9">
        <v>12</v>
      </c>
      <c r="R1412" s="9"/>
    </row>
    <row r="1413" spans="1:18" x14ac:dyDescent="0.3">
      <c r="A1413" s="11">
        <v>39</v>
      </c>
      <c r="B1413" s="9" t="s">
        <v>11</v>
      </c>
      <c r="C1413" s="9" t="s">
        <v>100</v>
      </c>
      <c r="D1413" s="12" t="s">
        <v>118</v>
      </c>
      <c r="H1413" s="11">
        <v>5288</v>
      </c>
      <c r="I1413" s="13">
        <v>32</v>
      </c>
      <c r="J1413" s="11">
        <v>2.85</v>
      </c>
      <c r="L1413" s="11">
        <v>5.89</v>
      </c>
      <c r="M1413" s="8">
        <v>12</v>
      </c>
      <c r="N1413" s="11">
        <v>64.540000000000006</v>
      </c>
      <c r="O1413" s="13"/>
      <c r="Q1413" s="9">
        <v>12</v>
      </c>
      <c r="R1413" s="9"/>
    </row>
    <row r="1414" spans="1:18" x14ac:dyDescent="0.3">
      <c r="A1414" s="11">
        <v>39</v>
      </c>
      <c r="B1414" s="9" t="s">
        <v>11</v>
      </c>
      <c r="C1414" s="9" t="s">
        <v>100</v>
      </c>
      <c r="D1414" s="12" t="s">
        <v>118</v>
      </c>
      <c r="H1414" s="11">
        <v>5294</v>
      </c>
      <c r="I1414" s="13">
        <v>35</v>
      </c>
      <c r="J1414" s="11">
        <v>2.95</v>
      </c>
      <c r="L1414" s="11">
        <v>7.41</v>
      </c>
      <c r="M1414" s="8">
        <v>12</v>
      </c>
      <c r="N1414" s="11">
        <v>96.79</v>
      </c>
      <c r="O1414" s="13"/>
      <c r="Q1414" s="9">
        <v>12</v>
      </c>
      <c r="R1414" s="9"/>
    </row>
    <row r="1415" spans="1:18" x14ac:dyDescent="0.3">
      <c r="A1415" s="11">
        <v>39</v>
      </c>
      <c r="B1415" s="9" t="s">
        <v>11</v>
      </c>
      <c r="C1415" s="9" t="s">
        <v>100</v>
      </c>
      <c r="D1415" s="12" t="s">
        <v>118</v>
      </c>
      <c r="H1415" s="11">
        <v>4520</v>
      </c>
      <c r="I1415" s="13">
        <v>31</v>
      </c>
      <c r="J1415" s="11">
        <v>2.2000000000000002</v>
      </c>
      <c r="L1415" s="11">
        <v>4.05</v>
      </c>
      <c r="M1415" s="8">
        <v>12</v>
      </c>
      <c r="N1415" s="11">
        <v>49.4</v>
      </c>
      <c r="O1415" s="13"/>
      <c r="Q1415" s="9">
        <v>12</v>
      </c>
      <c r="R1415" s="9"/>
    </row>
    <row r="1416" spans="1:18" x14ac:dyDescent="0.3">
      <c r="A1416" s="11">
        <v>39</v>
      </c>
      <c r="B1416" s="9" t="s">
        <v>11</v>
      </c>
      <c r="C1416" s="9" t="s">
        <v>100</v>
      </c>
      <c r="D1416" s="12" t="s">
        <v>118</v>
      </c>
      <c r="H1416" s="11">
        <v>5060</v>
      </c>
      <c r="I1416" s="13">
        <v>32</v>
      </c>
      <c r="J1416" s="11">
        <v>2.21</v>
      </c>
      <c r="L1416" s="11">
        <v>5.74</v>
      </c>
      <c r="M1416" s="8">
        <v>12</v>
      </c>
      <c r="N1416" s="11">
        <v>59.89</v>
      </c>
      <c r="O1416" s="13"/>
      <c r="Q1416" s="9">
        <v>12</v>
      </c>
      <c r="R1416" s="9"/>
    </row>
    <row r="1417" spans="1:18" x14ac:dyDescent="0.3">
      <c r="A1417" s="11">
        <v>39</v>
      </c>
      <c r="B1417" s="9" t="s">
        <v>11</v>
      </c>
      <c r="C1417" s="9" t="s">
        <v>100</v>
      </c>
      <c r="D1417" s="12" t="s">
        <v>118</v>
      </c>
      <c r="H1417" s="11">
        <v>6003</v>
      </c>
      <c r="I1417" s="13">
        <v>34</v>
      </c>
      <c r="J1417" s="11">
        <v>3.06</v>
      </c>
      <c r="L1417" s="11">
        <v>9.6199999999999992</v>
      </c>
      <c r="M1417" s="8">
        <v>12</v>
      </c>
      <c r="N1417" s="11">
        <v>91.62</v>
      </c>
      <c r="O1417" s="13"/>
      <c r="Q1417" s="9">
        <v>12</v>
      </c>
      <c r="R1417" s="9"/>
    </row>
    <row r="1418" spans="1:18" x14ac:dyDescent="0.3">
      <c r="A1418" s="11">
        <v>39</v>
      </c>
      <c r="B1418" s="9" t="s">
        <v>11</v>
      </c>
      <c r="C1418" s="9" t="s">
        <v>100</v>
      </c>
      <c r="D1418" s="12" t="s">
        <v>118</v>
      </c>
      <c r="H1418" s="11">
        <v>5359</v>
      </c>
      <c r="I1418" s="13">
        <v>34</v>
      </c>
      <c r="J1418" s="11">
        <v>2.96</v>
      </c>
      <c r="L1418" s="11">
        <v>4.6100000000000003</v>
      </c>
      <c r="M1418" s="8">
        <v>12</v>
      </c>
      <c r="N1418" s="11">
        <v>80.84</v>
      </c>
      <c r="O1418" s="13"/>
      <c r="Q1418" s="9">
        <v>12</v>
      </c>
      <c r="R1418" s="9"/>
    </row>
    <row r="1419" spans="1:18" x14ac:dyDescent="0.3">
      <c r="A1419" s="11">
        <v>39</v>
      </c>
      <c r="B1419" s="9" t="s">
        <v>11</v>
      </c>
      <c r="C1419" s="9" t="s">
        <v>100</v>
      </c>
      <c r="D1419" s="12" t="s">
        <v>118</v>
      </c>
      <c r="H1419" s="11">
        <v>5408</v>
      </c>
      <c r="I1419" s="13">
        <v>34</v>
      </c>
      <c r="J1419" s="11">
        <v>3.15</v>
      </c>
      <c r="L1419" s="11">
        <v>5.39</v>
      </c>
      <c r="M1419" s="8">
        <v>12</v>
      </c>
      <c r="N1419" s="11">
        <v>82.32</v>
      </c>
      <c r="O1419" s="13"/>
      <c r="Q1419" s="9">
        <v>12</v>
      </c>
      <c r="R1419" s="9"/>
    </row>
    <row r="1420" spans="1:18" x14ac:dyDescent="0.3">
      <c r="A1420" s="11">
        <v>39</v>
      </c>
      <c r="B1420" s="9" t="s">
        <v>11</v>
      </c>
      <c r="C1420" s="9" t="s">
        <v>100</v>
      </c>
      <c r="D1420" s="12" t="s">
        <v>118</v>
      </c>
      <c r="H1420" s="11">
        <v>5427</v>
      </c>
      <c r="I1420" s="13">
        <v>34</v>
      </c>
      <c r="J1420" s="11">
        <v>3.18</v>
      </c>
      <c r="L1420" s="11">
        <v>6.21</v>
      </c>
      <c r="M1420" s="8">
        <v>12</v>
      </c>
      <c r="N1420" s="11">
        <v>90.15</v>
      </c>
      <c r="O1420" s="13"/>
      <c r="Q1420" s="9">
        <v>12</v>
      </c>
      <c r="R1420" s="9"/>
    </row>
    <row r="1421" spans="1:18" x14ac:dyDescent="0.3">
      <c r="A1421" s="11">
        <v>39</v>
      </c>
      <c r="B1421" s="9" t="s">
        <v>11</v>
      </c>
      <c r="C1421" s="9" t="s">
        <v>100</v>
      </c>
      <c r="D1421" s="12" t="s">
        <v>118</v>
      </c>
      <c r="H1421" s="11">
        <v>5479</v>
      </c>
      <c r="I1421" s="13">
        <v>34</v>
      </c>
      <c r="J1421" s="11">
        <v>3.26</v>
      </c>
      <c r="L1421" s="11">
        <v>7.03</v>
      </c>
      <c r="M1421" s="8">
        <v>12</v>
      </c>
      <c r="N1421" s="11">
        <v>91.64</v>
      </c>
      <c r="O1421" s="13"/>
      <c r="Q1421" s="9">
        <v>12</v>
      </c>
      <c r="R1421" s="9"/>
    </row>
    <row r="1422" spans="1:18" x14ac:dyDescent="0.3">
      <c r="A1422" s="11">
        <v>39</v>
      </c>
      <c r="B1422" s="9" t="s">
        <v>11</v>
      </c>
      <c r="C1422" s="9" t="s">
        <v>100</v>
      </c>
      <c r="D1422" s="12" t="s">
        <v>118</v>
      </c>
      <c r="H1422" s="11">
        <v>5496</v>
      </c>
      <c r="I1422" s="13">
        <v>35</v>
      </c>
      <c r="J1422" s="11">
        <v>3.32</v>
      </c>
      <c r="L1422" s="11">
        <v>8.19</v>
      </c>
      <c r="M1422" s="8">
        <v>12</v>
      </c>
      <c r="N1422" s="11">
        <v>99.79</v>
      </c>
      <c r="O1422" s="13"/>
      <c r="Q1422" s="9">
        <v>12</v>
      </c>
      <c r="R1422" s="9"/>
    </row>
    <row r="1423" spans="1:18" x14ac:dyDescent="0.3">
      <c r="A1423" s="11">
        <v>39</v>
      </c>
      <c r="B1423" s="9" t="s">
        <v>11</v>
      </c>
      <c r="C1423" s="9" t="s">
        <v>100</v>
      </c>
      <c r="D1423" s="12" t="s">
        <v>118</v>
      </c>
      <c r="H1423" s="11">
        <v>5586</v>
      </c>
      <c r="I1423" s="13">
        <v>35</v>
      </c>
      <c r="J1423" s="11">
        <v>3.42</v>
      </c>
      <c r="L1423" s="11">
        <v>9.98</v>
      </c>
      <c r="M1423" s="8">
        <v>12</v>
      </c>
      <c r="N1423" s="11">
        <v>105.37</v>
      </c>
      <c r="O1423" s="13"/>
      <c r="Q1423" s="9">
        <v>12</v>
      </c>
      <c r="R1423" s="9"/>
    </row>
    <row r="1424" spans="1:18" x14ac:dyDescent="0.3">
      <c r="A1424" s="11">
        <v>39</v>
      </c>
      <c r="B1424" s="9" t="s">
        <v>11</v>
      </c>
      <c r="C1424" s="9" t="s">
        <v>100</v>
      </c>
      <c r="D1424" s="12" t="s">
        <v>119</v>
      </c>
      <c r="H1424" s="11">
        <v>3771</v>
      </c>
      <c r="I1424" s="13">
        <v>28</v>
      </c>
      <c r="J1424" s="11">
        <v>1.26</v>
      </c>
      <c r="L1424" s="11">
        <v>4.3600000000000003</v>
      </c>
      <c r="M1424" s="8">
        <v>8</v>
      </c>
      <c r="N1424" s="11">
        <v>22.55</v>
      </c>
      <c r="O1424" s="13"/>
      <c r="Q1424" s="9">
        <v>8</v>
      </c>
      <c r="R1424" s="9"/>
    </row>
    <row r="1425" spans="1:18" x14ac:dyDescent="0.3">
      <c r="A1425" s="11">
        <v>39</v>
      </c>
      <c r="B1425" s="9" t="s">
        <v>11</v>
      </c>
      <c r="C1425" s="9" t="s">
        <v>100</v>
      </c>
      <c r="D1425" s="12" t="s">
        <v>119</v>
      </c>
      <c r="H1425" s="11">
        <v>3785</v>
      </c>
      <c r="I1425" s="13">
        <v>27</v>
      </c>
      <c r="J1425" s="11">
        <v>1.63</v>
      </c>
      <c r="L1425" s="11">
        <v>4.46</v>
      </c>
      <c r="M1425" s="8">
        <v>8</v>
      </c>
      <c r="N1425" s="11">
        <v>23.83</v>
      </c>
      <c r="O1425" s="13"/>
      <c r="Q1425" s="9">
        <v>8</v>
      </c>
      <c r="R1425" s="9"/>
    </row>
    <row r="1426" spans="1:18" x14ac:dyDescent="0.3">
      <c r="A1426" s="11">
        <v>39</v>
      </c>
      <c r="B1426" s="9" t="s">
        <v>11</v>
      </c>
      <c r="C1426" s="9" t="s">
        <v>100</v>
      </c>
      <c r="D1426" s="12" t="s">
        <v>119</v>
      </c>
      <c r="H1426" s="11">
        <v>3791</v>
      </c>
      <c r="I1426" s="13">
        <v>17</v>
      </c>
      <c r="J1426" s="11">
        <v>1.68</v>
      </c>
      <c r="L1426" s="11">
        <v>5.2</v>
      </c>
      <c r="M1426" s="8">
        <v>8</v>
      </c>
      <c r="N1426" s="11">
        <v>25.33</v>
      </c>
      <c r="O1426" s="13"/>
      <c r="Q1426" s="9">
        <v>8</v>
      </c>
      <c r="R1426" s="9"/>
    </row>
    <row r="1427" spans="1:18" x14ac:dyDescent="0.3">
      <c r="A1427" s="11">
        <v>39</v>
      </c>
      <c r="B1427" s="9" t="s">
        <v>11</v>
      </c>
      <c r="C1427" s="9" t="s">
        <v>100</v>
      </c>
      <c r="D1427" s="12" t="s">
        <v>119</v>
      </c>
      <c r="H1427" s="11">
        <v>4017</v>
      </c>
      <c r="I1427" s="13">
        <v>19</v>
      </c>
      <c r="J1427" s="11">
        <v>1.95</v>
      </c>
      <c r="L1427" s="11">
        <v>5.91</v>
      </c>
      <c r="M1427" s="8">
        <v>8</v>
      </c>
      <c r="N1427" s="11">
        <v>25.4</v>
      </c>
      <c r="O1427" s="13"/>
      <c r="Q1427" s="9">
        <v>8</v>
      </c>
      <c r="R1427" s="9"/>
    </row>
    <row r="1428" spans="1:18" x14ac:dyDescent="0.3">
      <c r="A1428" s="11">
        <v>39</v>
      </c>
      <c r="B1428" s="9" t="s">
        <v>11</v>
      </c>
      <c r="C1428" s="9" t="s">
        <v>100</v>
      </c>
      <c r="D1428" s="12" t="s">
        <v>119</v>
      </c>
      <c r="H1428" s="11">
        <v>4121</v>
      </c>
      <c r="I1428" s="13">
        <v>20</v>
      </c>
      <c r="J1428" s="11">
        <v>1.97</v>
      </c>
      <c r="L1428" s="11">
        <v>7.28</v>
      </c>
      <c r="M1428" s="8">
        <v>8</v>
      </c>
      <c r="N1428" s="11">
        <v>28.58</v>
      </c>
      <c r="O1428" s="13"/>
      <c r="Q1428" s="9">
        <v>8</v>
      </c>
      <c r="R1428" s="9"/>
    </row>
    <row r="1429" spans="1:18" x14ac:dyDescent="0.3">
      <c r="A1429" s="11">
        <v>39</v>
      </c>
      <c r="B1429" s="9" t="s">
        <v>11</v>
      </c>
      <c r="C1429" s="9" t="s">
        <v>100</v>
      </c>
      <c r="D1429" s="12" t="s">
        <v>119</v>
      </c>
      <c r="H1429" s="11">
        <v>3500</v>
      </c>
      <c r="I1429" s="13">
        <v>29</v>
      </c>
      <c r="J1429" s="11">
        <v>2.0699999999999998</v>
      </c>
      <c r="L1429" s="11">
        <v>3.02</v>
      </c>
      <c r="M1429" s="8">
        <v>8</v>
      </c>
      <c r="N1429" s="11">
        <v>29.8</v>
      </c>
      <c r="O1429" s="13"/>
      <c r="Q1429" s="9">
        <v>8</v>
      </c>
      <c r="R1429" s="9"/>
    </row>
    <row r="1430" spans="1:18" x14ac:dyDescent="0.3">
      <c r="A1430" s="11">
        <v>39</v>
      </c>
      <c r="B1430" s="9" t="s">
        <v>11</v>
      </c>
      <c r="C1430" s="9" t="s">
        <v>100</v>
      </c>
      <c r="D1430" s="12" t="s">
        <v>119</v>
      </c>
      <c r="H1430" s="11">
        <v>3778</v>
      </c>
      <c r="I1430" s="13">
        <v>20</v>
      </c>
      <c r="J1430" s="11">
        <v>2.17</v>
      </c>
      <c r="L1430" s="11">
        <v>3.63</v>
      </c>
      <c r="M1430" s="8">
        <v>8</v>
      </c>
      <c r="N1430" s="11">
        <v>29.98</v>
      </c>
      <c r="O1430" s="13"/>
      <c r="Q1430" s="9">
        <v>8</v>
      </c>
      <c r="R1430" s="9"/>
    </row>
    <row r="1431" spans="1:18" x14ac:dyDescent="0.3">
      <c r="A1431" s="11">
        <v>39</v>
      </c>
      <c r="B1431" s="9" t="s">
        <v>11</v>
      </c>
      <c r="C1431" s="9" t="s">
        <v>100</v>
      </c>
      <c r="D1431" s="12" t="s">
        <v>119</v>
      </c>
      <c r="H1431" s="11">
        <v>3835</v>
      </c>
      <c r="I1431" s="13">
        <v>21</v>
      </c>
      <c r="J1431" s="11">
        <v>2.35</v>
      </c>
      <c r="L1431" s="11">
        <v>4.55</v>
      </c>
      <c r="M1431" s="8">
        <v>8</v>
      </c>
      <c r="N1431" s="11">
        <v>32.76</v>
      </c>
      <c r="O1431" s="13"/>
      <c r="Q1431" s="9">
        <v>8</v>
      </c>
      <c r="R1431" s="9"/>
    </row>
    <row r="1432" spans="1:18" x14ac:dyDescent="0.3">
      <c r="A1432" s="11">
        <v>39</v>
      </c>
      <c r="B1432" s="9" t="s">
        <v>11</v>
      </c>
      <c r="C1432" s="9" t="s">
        <v>100</v>
      </c>
      <c r="D1432" s="12" t="s">
        <v>119</v>
      </c>
      <c r="H1432" s="11">
        <v>3665</v>
      </c>
      <c r="I1432" s="13">
        <v>20</v>
      </c>
      <c r="J1432" s="11">
        <v>1.47</v>
      </c>
      <c r="L1432" s="11">
        <v>3.78</v>
      </c>
      <c r="M1432" s="8">
        <v>8</v>
      </c>
      <c r="N1432" s="11">
        <v>17.72</v>
      </c>
      <c r="O1432" s="13"/>
      <c r="Q1432" s="9">
        <v>8</v>
      </c>
      <c r="R1432" s="9"/>
    </row>
    <row r="1433" spans="1:18" x14ac:dyDescent="0.3">
      <c r="A1433" s="11">
        <v>39</v>
      </c>
      <c r="B1433" s="9" t="s">
        <v>11</v>
      </c>
      <c r="C1433" s="9" t="s">
        <v>100</v>
      </c>
      <c r="D1433" s="12" t="s">
        <v>119</v>
      </c>
      <c r="H1433" s="11">
        <v>3880</v>
      </c>
      <c r="I1433" s="13">
        <v>25</v>
      </c>
      <c r="J1433" s="11">
        <v>2.04</v>
      </c>
      <c r="L1433" s="11">
        <v>4.09</v>
      </c>
      <c r="M1433" s="8">
        <v>8</v>
      </c>
      <c r="N1433" s="11">
        <v>19.63</v>
      </c>
      <c r="O1433" s="13"/>
      <c r="Q1433" s="9">
        <v>8</v>
      </c>
      <c r="R1433" s="9"/>
    </row>
    <row r="1434" spans="1:18" x14ac:dyDescent="0.3">
      <c r="A1434" s="11">
        <v>39</v>
      </c>
      <c r="B1434" s="9" t="s">
        <v>11</v>
      </c>
      <c r="C1434" s="9" t="s">
        <v>100</v>
      </c>
      <c r="D1434" s="12" t="s">
        <v>120</v>
      </c>
      <c r="H1434" s="11">
        <v>2592</v>
      </c>
      <c r="I1434" s="13">
        <v>20</v>
      </c>
      <c r="J1434" s="11">
        <v>1.1299999999999999</v>
      </c>
      <c r="L1434" s="11">
        <v>1.89</v>
      </c>
      <c r="M1434" s="8">
        <v>7</v>
      </c>
      <c r="N1434" s="11">
        <v>6.21</v>
      </c>
      <c r="O1434" s="13"/>
      <c r="Q1434" s="9">
        <v>7</v>
      </c>
      <c r="R1434" s="9"/>
    </row>
    <row r="1435" spans="1:18" x14ac:dyDescent="0.3">
      <c r="A1435" s="11">
        <v>39</v>
      </c>
      <c r="B1435" s="9" t="s">
        <v>11</v>
      </c>
      <c r="C1435" s="9" t="s">
        <v>100</v>
      </c>
      <c r="D1435" s="12" t="s">
        <v>120</v>
      </c>
      <c r="H1435" s="11">
        <v>2633</v>
      </c>
      <c r="I1435" s="13">
        <v>20</v>
      </c>
      <c r="J1435" s="11">
        <v>1.62</v>
      </c>
      <c r="L1435" s="11">
        <v>2.5299999999999998</v>
      </c>
      <c r="M1435" s="8">
        <v>7</v>
      </c>
      <c r="N1435" s="11">
        <v>10.06</v>
      </c>
      <c r="O1435" s="13"/>
      <c r="Q1435" s="9">
        <v>7</v>
      </c>
      <c r="R1435" s="9"/>
    </row>
    <row r="1436" spans="1:18" x14ac:dyDescent="0.3">
      <c r="A1436" s="11">
        <v>39</v>
      </c>
      <c r="B1436" s="9" t="s">
        <v>11</v>
      </c>
      <c r="C1436" s="9" t="s">
        <v>100</v>
      </c>
      <c r="D1436" s="12" t="s">
        <v>120</v>
      </c>
      <c r="H1436" s="11">
        <v>2886</v>
      </c>
      <c r="I1436" s="13">
        <v>22</v>
      </c>
      <c r="J1436" s="11">
        <v>1.76</v>
      </c>
      <c r="L1436" s="11">
        <v>3.55</v>
      </c>
      <c r="M1436" s="8">
        <v>7</v>
      </c>
      <c r="N1436" s="11">
        <v>15.38</v>
      </c>
      <c r="O1436" s="13"/>
      <c r="Q1436" s="9">
        <v>7</v>
      </c>
      <c r="R1436" s="9"/>
    </row>
    <row r="1437" spans="1:18" x14ac:dyDescent="0.3">
      <c r="A1437" s="11">
        <v>39</v>
      </c>
      <c r="B1437" s="9" t="s">
        <v>11</v>
      </c>
      <c r="C1437" s="9" t="s">
        <v>100</v>
      </c>
      <c r="D1437" s="12" t="s">
        <v>120</v>
      </c>
      <c r="H1437" s="11">
        <v>3045</v>
      </c>
      <c r="I1437" s="13">
        <v>24</v>
      </c>
      <c r="J1437" s="11">
        <v>2.2200000000000002</v>
      </c>
      <c r="L1437" s="11">
        <v>3.64</v>
      </c>
      <c r="M1437" s="8">
        <v>7</v>
      </c>
      <c r="N1437" s="11">
        <v>19.73</v>
      </c>
      <c r="O1437" s="13"/>
      <c r="Q1437" s="9">
        <v>7</v>
      </c>
      <c r="R1437" s="9"/>
    </row>
    <row r="1438" spans="1:18" x14ac:dyDescent="0.3">
      <c r="A1438" s="11">
        <v>39</v>
      </c>
      <c r="B1438" s="9" t="s">
        <v>11</v>
      </c>
      <c r="C1438" s="9" t="s">
        <v>100</v>
      </c>
      <c r="D1438" s="12" t="s">
        <v>120</v>
      </c>
      <c r="H1438" s="11">
        <v>3099</v>
      </c>
      <c r="I1438" s="13">
        <v>24</v>
      </c>
      <c r="J1438" s="11">
        <v>2.2799999999999998</v>
      </c>
      <c r="L1438" s="11">
        <v>3.72</v>
      </c>
      <c r="M1438" s="8">
        <v>7</v>
      </c>
      <c r="N1438" s="11">
        <v>21.88</v>
      </c>
      <c r="O1438" s="13"/>
      <c r="Q1438" s="9">
        <v>7</v>
      </c>
      <c r="R1438" s="9"/>
    </row>
    <row r="1439" spans="1:18" x14ac:dyDescent="0.3">
      <c r="A1439" s="11">
        <v>39</v>
      </c>
      <c r="B1439" s="9" t="s">
        <v>11</v>
      </c>
      <c r="C1439" s="9" t="s">
        <v>100</v>
      </c>
      <c r="D1439" s="12" t="s">
        <v>120</v>
      </c>
      <c r="H1439" s="11">
        <v>3105</v>
      </c>
      <c r="I1439" s="13">
        <v>25</v>
      </c>
      <c r="J1439" s="11">
        <v>2.3199999999999998</v>
      </c>
      <c r="L1439" s="11">
        <v>3.97</v>
      </c>
      <c r="M1439" s="8">
        <v>7</v>
      </c>
      <c r="N1439" s="11">
        <v>22.99</v>
      </c>
      <c r="O1439" s="13"/>
      <c r="Q1439" s="9">
        <v>7</v>
      </c>
      <c r="R1439" s="9"/>
    </row>
    <row r="1440" spans="1:18" x14ac:dyDescent="0.3">
      <c r="A1440" s="11">
        <v>39</v>
      </c>
      <c r="B1440" s="9" t="s">
        <v>11</v>
      </c>
      <c r="C1440" s="9" t="s">
        <v>100</v>
      </c>
      <c r="D1440" s="12" t="s">
        <v>120</v>
      </c>
      <c r="H1440" s="11">
        <v>3306</v>
      </c>
      <c r="I1440" s="13">
        <v>27</v>
      </c>
      <c r="J1440" s="11">
        <v>2.5499999999999998</v>
      </c>
      <c r="L1440" s="11">
        <v>4.33</v>
      </c>
      <c r="M1440" s="8">
        <v>7</v>
      </c>
      <c r="N1440" s="11">
        <v>25.31</v>
      </c>
      <c r="O1440" s="13"/>
      <c r="Q1440" s="9">
        <v>7</v>
      </c>
      <c r="R1440" s="9"/>
    </row>
    <row r="1441" spans="1:18" x14ac:dyDescent="0.3">
      <c r="A1441" s="11">
        <v>39</v>
      </c>
      <c r="B1441" s="9" t="s">
        <v>11</v>
      </c>
      <c r="C1441" s="9" t="s">
        <v>100</v>
      </c>
      <c r="D1441" s="12" t="s">
        <v>120</v>
      </c>
      <c r="H1441" s="11">
        <v>3424</v>
      </c>
      <c r="I1441" s="13">
        <v>28</v>
      </c>
      <c r="J1441" s="11">
        <v>2.7</v>
      </c>
      <c r="L1441" s="11">
        <v>4.47</v>
      </c>
      <c r="M1441" s="8">
        <v>7</v>
      </c>
      <c r="N1441" s="11">
        <v>28.82</v>
      </c>
      <c r="O1441" s="13"/>
      <c r="Q1441" s="9">
        <v>7</v>
      </c>
      <c r="R1441" s="9"/>
    </row>
    <row r="1442" spans="1:18" x14ac:dyDescent="0.3">
      <c r="A1442" s="11">
        <v>39</v>
      </c>
      <c r="B1442" s="9" t="s">
        <v>11</v>
      </c>
      <c r="C1442" s="9" t="s">
        <v>100</v>
      </c>
      <c r="D1442" s="12" t="s">
        <v>120</v>
      </c>
      <c r="H1442" s="11">
        <v>3542</v>
      </c>
      <c r="I1442" s="13">
        <v>28</v>
      </c>
      <c r="J1442" s="11">
        <v>2.86</v>
      </c>
      <c r="L1442" s="11">
        <v>4.66</v>
      </c>
      <c r="M1442" s="8">
        <v>7</v>
      </c>
      <c r="N1442" s="11">
        <v>30.42</v>
      </c>
      <c r="O1442" s="13"/>
      <c r="Q1442" s="9">
        <v>7</v>
      </c>
      <c r="R1442" s="9"/>
    </row>
    <row r="1443" spans="1:18" x14ac:dyDescent="0.3">
      <c r="A1443" s="11">
        <v>39</v>
      </c>
      <c r="B1443" s="9" t="s">
        <v>11</v>
      </c>
      <c r="C1443" s="9" t="s">
        <v>100</v>
      </c>
      <c r="D1443" s="12" t="s">
        <v>120</v>
      </c>
      <c r="H1443" s="11">
        <v>3660</v>
      </c>
      <c r="I1443" s="13">
        <v>32</v>
      </c>
      <c r="J1443" s="11">
        <v>3.07</v>
      </c>
      <c r="L1443" s="11">
        <v>5.21</v>
      </c>
      <c r="M1443" s="8">
        <v>7</v>
      </c>
      <c r="N1443" s="11">
        <v>40.020000000000003</v>
      </c>
      <c r="O1443" s="13"/>
      <c r="Q1443" s="9">
        <v>7</v>
      </c>
      <c r="R1443" s="9"/>
    </row>
    <row r="1444" spans="1:18" x14ac:dyDescent="0.3">
      <c r="A1444" s="11">
        <v>39</v>
      </c>
      <c r="B1444" s="9" t="s">
        <v>11</v>
      </c>
      <c r="C1444" s="9" t="s">
        <v>100</v>
      </c>
      <c r="D1444" s="12" t="s">
        <v>120</v>
      </c>
      <c r="H1444" s="11">
        <v>2592</v>
      </c>
      <c r="I1444" s="13">
        <v>28</v>
      </c>
      <c r="J1444" s="11">
        <v>2.27</v>
      </c>
      <c r="L1444" s="11">
        <v>6.42</v>
      </c>
      <c r="M1444" s="8">
        <v>7</v>
      </c>
      <c r="N1444" s="11">
        <v>30.67</v>
      </c>
      <c r="O1444" s="13"/>
      <c r="Q1444" s="9">
        <v>7</v>
      </c>
      <c r="R1444" s="9"/>
    </row>
    <row r="1445" spans="1:18" x14ac:dyDescent="0.3">
      <c r="A1445" s="11">
        <v>39</v>
      </c>
      <c r="B1445" s="9" t="s">
        <v>11</v>
      </c>
      <c r="C1445" s="9" t="s">
        <v>100</v>
      </c>
      <c r="D1445" s="12" t="s">
        <v>120</v>
      </c>
      <c r="H1445" s="11">
        <v>2633</v>
      </c>
      <c r="I1445" s="13">
        <v>32</v>
      </c>
      <c r="J1445" s="11">
        <v>2.54</v>
      </c>
      <c r="L1445" s="11">
        <v>8.6300000000000008</v>
      </c>
      <c r="M1445" s="8">
        <v>7</v>
      </c>
      <c r="N1445" s="11">
        <v>44.38</v>
      </c>
      <c r="O1445" s="13"/>
      <c r="Q1445" s="9">
        <v>7</v>
      </c>
      <c r="R1445" s="9"/>
    </row>
    <row r="1446" spans="1:18" x14ac:dyDescent="0.3">
      <c r="A1446" s="11">
        <v>39</v>
      </c>
      <c r="B1446" s="9" t="s">
        <v>11</v>
      </c>
      <c r="C1446" s="9" t="s">
        <v>100</v>
      </c>
      <c r="D1446" s="12" t="s">
        <v>120</v>
      </c>
      <c r="H1446" s="11">
        <v>2886</v>
      </c>
      <c r="I1446" s="13">
        <v>33</v>
      </c>
      <c r="J1446" s="11">
        <v>2.58</v>
      </c>
      <c r="L1446" s="11">
        <v>9.56</v>
      </c>
      <c r="M1446" s="8">
        <v>7</v>
      </c>
      <c r="N1446" s="11">
        <v>47.98</v>
      </c>
      <c r="O1446" s="13"/>
      <c r="Q1446" s="9">
        <v>7</v>
      </c>
      <c r="R1446" s="9"/>
    </row>
    <row r="1447" spans="1:18" x14ac:dyDescent="0.3">
      <c r="A1447" s="11">
        <v>39</v>
      </c>
      <c r="B1447" s="9" t="s">
        <v>11</v>
      </c>
      <c r="C1447" s="9" t="s">
        <v>100</v>
      </c>
      <c r="D1447" s="12" t="s">
        <v>120</v>
      </c>
      <c r="H1447" s="11">
        <v>3045</v>
      </c>
      <c r="I1447" s="13">
        <v>35</v>
      </c>
      <c r="J1447" s="11">
        <v>2.59</v>
      </c>
      <c r="L1447" s="11">
        <v>9.7100000000000009</v>
      </c>
      <c r="M1447" s="8">
        <v>7</v>
      </c>
      <c r="N1447" s="11">
        <v>63.73</v>
      </c>
      <c r="O1447" s="13"/>
      <c r="Q1447" s="9">
        <v>7</v>
      </c>
      <c r="R1447" s="9"/>
    </row>
    <row r="1448" spans="1:18" x14ac:dyDescent="0.3">
      <c r="A1448" s="11">
        <v>39</v>
      </c>
      <c r="B1448" s="9" t="s">
        <v>11</v>
      </c>
      <c r="C1448" s="9" t="s">
        <v>100</v>
      </c>
      <c r="D1448" s="12" t="s">
        <v>120</v>
      </c>
      <c r="H1448" s="11">
        <v>2592</v>
      </c>
      <c r="I1448" s="13">
        <v>26</v>
      </c>
      <c r="J1448" s="11">
        <v>2.69</v>
      </c>
      <c r="L1448" s="11">
        <v>2.35</v>
      </c>
      <c r="M1448" s="8">
        <v>7</v>
      </c>
      <c r="N1448" s="11">
        <v>23.08</v>
      </c>
      <c r="O1448" s="13"/>
      <c r="Q1448" s="9">
        <v>7</v>
      </c>
      <c r="R1448" s="9"/>
    </row>
    <row r="1449" spans="1:18" x14ac:dyDescent="0.3">
      <c r="A1449" s="11">
        <v>39</v>
      </c>
      <c r="B1449" s="9" t="s">
        <v>11</v>
      </c>
      <c r="C1449" s="9" t="s">
        <v>100</v>
      </c>
      <c r="D1449" s="12" t="s">
        <v>120</v>
      </c>
      <c r="H1449" s="11">
        <v>2633</v>
      </c>
      <c r="I1449" s="13">
        <v>30</v>
      </c>
      <c r="J1449" s="11">
        <v>2.69</v>
      </c>
      <c r="L1449" s="11">
        <v>3.67</v>
      </c>
      <c r="M1449" s="8">
        <v>7</v>
      </c>
      <c r="N1449" s="11">
        <v>33.25</v>
      </c>
      <c r="O1449" s="13"/>
      <c r="Q1449" s="9">
        <v>7</v>
      </c>
      <c r="R1449" s="9"/>
    </row>
    <row r="1450" spans="1:18" x14ac:dyDescent="0.3">
      <c r="A1450" s="11">
        <v>39</v>
      </c>
      <c r="B1450" s="9" t="s">
        <v>11</v>
      </c>
      <c r="C1450" s="9" t="s">
        <v>100</v>
      </c>
      <c r="D1450" s="12" t="s">
        <v>120</v>
      </c>
      <c r="H1450" s="11">
        <v>2886</v>
      </c>
      <c r="I1450" s="13">
        <v>30</v>
      </c>
      <c r="J1450" s="11">
        <v>2.87</v>
      </c>
      <c r="L1450" s="11">
        <v>4.09</v>
      </c>
      <c r="M1450" s="8">
        <v>7</v>
      </c>
      <c r="N1450" s="11">
        <v>34.450000000000003</v>
      </c>
      <c r="O1450" s="13"/>
      <c r="Q1450" s="9">
        <v>7</v>
      </c>
      <c r="R1450" s="9"/>
    </row>
    <row r="1451" spans="1:18" x14ac:dyDescent="0.3">
      <c r="A1451" s="11">
        <v>39</v>
      </c>
      <c r="B1451" s="9" t="s">
        <v>11</v>
      </c>
      <c r="C1451" s="9" t="s">
        <v>100</v>
      </c>
      <c r="D1451" s="12" t="s">
        <v>120</v>
      </c>
      <c r="H1451" s="11">
        <v>3045</v>
      </c>
      <c r="I1451" s="13">
        <v>30</v>
      </c>
      <c r="J1451" s="11">
        <v>2.88</v>
      </c>
      <c r="L1451" s="11">
        <v>6.31</v>
      </c>
      <c r="M1451" s="8">
        <v>7</v>
      </c>
      <c r="N1451" s="11">
        <v>38.130000000000003</v>
      </c>
      <c r="O1451" s="13"/>
      <c r="Q1451" s="9">
        <v>7</v>
      </c>
      <c r="R1451" s="9"/>
    </row>
    <row r="1452" spans="1:18" x14ac:dyDescent="0.3">
      <c r="A1452" s="11">
        <v>39</v>
      </c>
      <c r="B1452" s="9" t="s">
        <v>11</v>
      </c>
      <c r="C1452" s="9" t="s">
        <v>100</v>
      </c>
      <c r="D1452" s="12" t="s">
        <v>120</v>
      </c>
      <c r="H1452" s="11">
        <v>3099</v>
      </c>
      <c r="I1452" s="13">
        <v>32</v>
      </c>
      <c r="J1452" s="11">
        <v>3.19</v>
      </c>
      <c r="L1452" s="11">
        <v>6.56</v>
      </c>
      <c r="M1452" s="8">
        <v>7</v>
      </c>
      <c r="N1452" s="11">
        <v>39.53</v>
      </c>
      <c r="O1452" s="13"/>
      <c r="Q1452" s="9">
        <v>7</v>
      </c>
      <c r="R1452" s="9"/>
    </row>
    <row r="1453" spans="1:18" x14ac:dyDescent="0.3">
      <c r="A1453" s="11">
        <v>39</v>
      </c>
      <c r="B1453" s="9" t="s">
        <v>11</v>
      </c>
      <c r="C1453" s="9" t="s">
        <v>100</v>
      </c>
      <c r="D1453" s="12" t="s">
        <v>120</v>
      </c>
      <c r="H1453" s="11">
        <v>3105</v>
      </c>
      <c r="I1453" s="13">
        <v>32</v>
      </c>
      <c r="J1453" s="11">
        <v>3.37</v>
      </c>
      <c r="L1453" s="11">
        <v>6.61</v>
      </c>
      <c r="M1453" s="8">
        <v>7</v>
      </c>
      <c r="N1453" s="11">
        <v>40.229999999999997</v>
      </c>
      <c r="O1453" s="13"/>
      <c r="Q1453" s="9">
        <v>7</v>
      </c>
      <c r="R1453" s="9"/>
    </row>
    <row r="1454" spans="1:18" x14ac:dyDescent="0.3">
      <c r="A1454" s="11">
        <v>39</v>
      </c>
      <c r="B1454" s="9" t="s">
        <v>11</v>
      </c>
      <c r="C1454" s="9" t="s">
        <v>100</v>
      </c>
      <c r="D1454" s="12" t="s">
        <v>120</v>
      </c>
      <c r="H1454" s="11">
        <v>2592</v>
      </c>
      <c r="I1454" s="13">
        <v>22</v>
      </c>
      <c r="J1454" s="11">
        <v>2.17</v>
      </c>
      <c r="L1454" s="11">
        <v>3.3</v>
      </c>
      <c r="M1454" s="8">
        <v>7</v>
      </c>
      <c r="N1454" s="11">
        <v>16.68</v>
      </c>
      <c r="O1454" s="13"/>
      <c r="Q1454" s="9">
        <v>7</v>
      </c>
      <c r="R1454" s="9"/>
    </row>
    <row r="1455" spans="1:18" x14ac:dyDescent="0.3">
      <c r="A1455" s="11">
        <v>39</v>
      </c>
      <c r="B1455" s="9" t="s">
        <v>11</v>
      </c>
      <c r="C1455" s="9" t="s">
        <v>100</v>
      </c>
      <c r="D1455" s="12" t="s">
        <v>120</v>
      </c>
      <c r="H1455" s="11">
        <v>2633</v>
      </c>
      <c r="I1455" s="13">
        <v>23</v>
      </c>
      <c r="J1455" s="11">
        <v>2.2799999999999998</v>
      </c>
      <c r="L1455" s="11">
        <v>3.51</v>
      </c>
      <c r="M1455" s="8">
        <v>7</v>
      </c>
      <c r="N1455" s="11">
        <v>17.260000000000002</v>
      </c>
      <c r="O1455" s="13"/>
      <c r="Q1455" s="9">
        <v>7</v>
      </c>
      <c r="R1455" s="9"/>
    </row>
    <row r="1456" spans="1:18" x14ac:dyDescent="0.3">
      <c r="A1456" s="11">
        <v>39</v>
      </c>
      <c r="B1456" s="9" t="s">
        <v>11</v>
      </c>
      <c r="C1456" s="9" t="s">
        <v>100</v>
      </c>
      <c r="D1456" s="12" t="s">
        <v>120</v>
      </c>
      <c r="H1456" s="11">
        <v>2886</v>
      </c>
      <c r="I1456" s="13">
        <v>24</v>
      </c>
      <c r="J1456" s="11">
        <v>2.36</v>
      </c>
      <c r="L1456" s="11">
        <v>3.78</v>
      </c>
      <c r="M1456" s="8">
        <v>7</v>
      </c>
      <c r="N1456" s="11">
        <v>19.899999999999999</v>
      </c>
      <c r="O1456" s="13"/>
      <c r="Q1456" s="9">
        <v>7</v>
      </c>
      <c r="R1456" s="9"/>
    </row>
    <row r="1457" spans="1:18" x14ac:dyDescent="0.3">
      <c r="A1457" s="11">
        <v>39</v>
      </c>
      <c r="B1457" s="9" t="s">
        <v>11</v>
      </c>
      <c r="C1457" s="9" t="s">
        <v>100</v>
      </c>
      <c r="D1457" s="12" t="s">
        <v>120</v>
      </c>
      <c r="H1457" s="11">
        <v>3045</v>
      </c>
      <c r="I1457" s="13">
        <v>32</v>
      </c>
      <c r="J1457" s="11">
        <v>2.64</v>
      </c>
      <c r="L1457" s="11">
        <v>7.91</v>
      </c>
      <c r="M1457" s="8">
        <v>7</v>
      </c>
      <c r="N1457" s="11">
        <v>32.44</v>
      </c>
      <c r="O1457" s="13"/>
      <c r="Q1457" s="9">
        <v>7</v>
      </c>
      <c r="R1457" s="9"/>
    </row>
    <row r="1458" spans="1:18" x14ac:dyDescent="0.3">
      <c r="A1458" s="11">
        <v>39</v>
      </c>
      <c r="B1458" s="9" t="s">
        <v>11</v>
      </c>
      <c r="C1458" s="9" t="s">
        <v>100</v>
      </c>
      <c r="D1458" s="12" t="s">
        <v>120</v>
      </c>
      <c r="H1458" s="11">
        <v>3099</v>
      </c>
      <c r="I1458" s="13">
        <v>35</v>
      </c>
      <c r="J1458" s="11">
        <v>2.77</v>
      </c>
      <c r="L1458" s="11">
        <v>8.9600000000000009</v>
      </c>
      <c r="M1458" s="8">
        <v>7</v>
      </c>
      <c r="N1458" s="11">
        <v>36.950000000000003</v>
      </c>
      <c r="O1458" s="13"/>
      <c r="Q1458" s="9">
        <v>7</v>
      </c>
      <c r="R1458" s="9"/>
    </row>
    <row r="1459" spans="1:18" x14ac:dyDescent="0.3">
      <c r="A1459" s="11">
        <v>39</v>
      </c>
      <c r="B1459" s="9" t="s">
        <v>11</v>
      </c>
      <c r="C1459" s="9" t="s">
        <v>100</v>
      </c>
      <c r="D1459" s="12" t="s">
        <v>120</v>
      </c>
      <c r="H1459" s="11">
        <v>3105</v>
      </c>
      <c r="I1459" s="13">
        <v>33</v>
      </c>
      <c r="J1459" s="11">
        <v>2.85</v>
      </c>
      <c r="L1459" s="11">
        <v>9.41</v>
      </c>
      <c r="M1459" s="8">
        <v>7</v>
      </c>
      <c r="N1459" s="11">
        <v>41.46</v>
      </c>
      <c r="O1459" s="13"/>
      <c r="Q1459" s="9">
        <v>7</v>
      </c>
      <c r="R1459" s="9"/>
    </row>
    <row r="1460" spans="1:18" x14ac:dyDescent="0.3">
      <c r="A1460" s="11">
        <v>40</v>
      </c>
      <c r="B1460" s="9" t="s">
        <v>66</v>
      </c>
      <c r="C1460" s="9" t="s">
        <v>18</v>
      </c>
      <c r="D1460" s="12" t="s">
        <v>121</v>
      </c>
      <c r="E1460" s="11">
        <v>1.75</v>
      </c>
      <c r="F1460" s="13">
        <f t="shared" ref="F1460:F1519" si="72">E1460*9.81</f>
        <v>17.1675</v>
      </c>
      <c r="G1460" s="11">
        <v>23.89</v>
      </c>
      <c r="J1460" s="11">
        <v>3.27</v>
      </c>
      <c r="K1460" s="11">
        <v>4.82</v>
      </c>
      <c r="M1460" s="11">
        <v>18</v>
      </c>
      <c r="N1460" s="11">
        <v>48.63</v>
      </c>
      <c r="O1460" s="13"/>
      <c r="P1460" s="14">
        <f t="shared" ref="P1460:P1469" si="73">N1460/K1460</f>
        <v>10.089211618257261</v>
      </c>
      <c r="Q1460" s="9">
        <v>18</v>
      </c>
      <c r="R1460" s="15"/>
    </row>
    <row r="1461" spans="1:18" x14ac:dyDescent="0.3">
      <c r="A1461" s="11">
        <v>40</v>
      </c>
      <c r="B1461" s="9" t="s">
        <v>66</v>
      </c>
      <c r="C1461" s="9" t="s">
        <v>18</v>
      </c>
      <c r="D1461" s="12" t="s">
        <v>121</v>
      </c>
      <c r="E1461" s="11">
        <v>1.54</v>
      </c>
      <c r="F1461" s="13">
        <f t="shared" si="72"/>
        <v>15.107400000000002</v>
      </c>
      <c r="G1461" s="11">
        <v>24.81</v>
      </c>
      <c r="J1461" s="11">
        <v>1.23</v>
      </c>
      <c r="K1461" s="11">
        <v>1.41</v>
      </c>
      <c r="M1461" s="11">
        <v>18</v>
      </c>
      <c r="N1461" s="11">
        <v>10.55</v>
      </c>
      <c r="O1461" s="13"/>
      <c r="P1461" s="14">
        <f t="shared" si="73"/>
        <v>7.4822695035461004</v>
      </c>
      <c r="Q1461" s="9">
        <v>18</v>
      </c>
      <c r="R1461" s="15"/>
    </row>
    <row r="1462" spans="1:18" x14ac:dyDescent="0.3">
      <c r="A1462" s="11">
        <v>40</v>
      </c>
      <c r="B1462" s="9" t="s">
        <v>66</v>
      </c>
      <c r="C1462" s="9" t="s">
        <v>18</v>
      </c>
      <c r="D1462" s="12" t="s">
        <v>121</v>
      </c>
      <c r="E1462" s="11">
        <v>1.3</v>
      </c>
      <c r="F1462" s="13">
        <f t="shared" si="72"/>
        <v>12.753000000000002</v>
      </c>
      <c r="G1462" s="11">
        <v>36.83</v>
      </c>
      <c r="J1462" s="11">
        <v>1.03</v>
      </c>
      <c r="K1462" s="11">
        <v>1.68</v>
      </c>
      <c r="M1462" s="11">
        <v>18</v>
      </c>
      <c r="N1462" s="11">
        <v>7.57</v>
      </c>
      <c r="O1462" s="13"/>
      <c r="P1462" s="14">
        <f t="shared" si="73"/>
        <v>4.5059523809523814</v>
      </c>
      <c r="Q1462" s="9">
        <v>18</v>
      </c>
      <c r="R1462" s="15"/>
    </row>
    <row r="1463" spans="1:18" x14ac:dyDescent="0.3">
      <c r="A1463" s="11">
        <v>40</v>
      </c>
      <c r="B1463" s="9" t="s">
        <v>66</v>
      </c>
      <c r="C1463" s="9" t="s">
        <v>18</v>
      </c>
      <c r="D1463" s="12" t="s">
        <v>121</v>
      </c>
      <c r="E1463" s="11">
        <v>1.63</v>
      </c>
      <c r="F1463" s="13">
        <f t="shared" si="72"/>
        <v>15.9903</v>
      </c>
      <c r="G1463" s="11">
        <v>25.57</v>
      </c>
      <c r="J1463" s="11">
        <v>1.94</v>
      </c>
      <c r="K1463" s="11">
        <v>3.08</v>
      </c>
      <c r="M1463" s="11">
        <v>18</v>
      </c>
      <c r="N1463" s="11">
        <v>31.57</v>
      </c>
      <c r="O1463" s="13"/>
      <c r="P1463" s="14">
        <f t="shared" si="73"/>
        <v>10.25</v>
      </c>
      <c r="Q1463" s="9">
        <v>18</v>
      </c>
      <c r="R1463" s="15"/>
    </row>
    <row r="1464" spans="1:18" x14ac:dyDescent="0.3">
      <c r="A1464" s="11">
        <v>40</v>
      </c>
      <c r="B1464" s="9" t="s">
        <v>66</v>
      </c>
      <c r="C1464" s="9" t="s">
        <v>18</v>
      </c>
      <c r="D1464" s="12" t="s">
        <v>121</v>
      </c>
      <c r="E1464" s="11">
        <v>1.78</v>
      </c>
      <c r="F1464" s="13">
        <f t="shared" si="72"/>
        <v>17.4618</v>
      </c>
      <c r="G1464" s="11">
        <v>19.53</v>
      </c>
      <c r="J1464" s="11">
        <v>2.79</v>
      </c>
      <c r="K1464" s="11">
        <v>3.22</v>
      </c>
      <c r="M1464" s="11">
        <v>18</v>
      </c>
      <c r="N1464" s="11">
        <v>48.38</v>
      </c>
      <c r="O1464" s="13"/>
      <c r="P1464" s="14">
        <f t="shared" si="73"/>
        <v>15.024844720496894</v>
      </c>
      <c r="Q1464" s="9">
        <v>18</v>
      </c>
      <c r="R1464" s="15"/>
    </row>
    <row r="1465" spans="1:18" x14ac:dyDescent="0.3">
      <c r="A1465" s="11">
        <v>40</v>
      </c>
      <c r="B1465" s="9" t="s">
        <v>66</v>
      </c>
      <c r="C1465" s="9" t="s">
        <v>18</v>
      </c>
      <c r="D1465" s="12" t="s">
        <v>121</v>
      </c>
      <c r="E1465" s="11">
        <v>1.82</v>
      </c>
      <c r="F1465" s="13">
        <f t="shared" si="72"/>
        <v>17.854200000000002</v>
      </c>
      <c r="G1465" s="11">
        <v>26.21</v>
      </c>
      <c r="J1465" s="11">
        <v>2.68</v>
      </c>
      <c r="K1465" s="11">
        <v>4.2300000000000004</v>
      </c>
      <c r="M1465" s="11">
        <v>18</v>
      </c>
      <c r="N1465" s="11">
        <v>36.64</v>
      </c>
      <c r="O1465" s="13"/>
      <c r="P1465" s="14">
        <f t="shared" si="73"/>
        <v>8.6619385342789599</v>
      </c>
      <c r="Q1465" s="9">
        <v>18</v>
      </c>
      <c r="R1465" s="15"/>
    </row>
    <row r="1466" spans="1:18" x14ac:dyDescent="0.3">
      <c r="A1466" s="11">
        <v>40</v>
      </c>
      <c r="B1466" s="9" t="s">
        <v>66</v>
      </c>
      <c r="C1466" s="9" t="s">
        <v>18</v>
      </c>
      <c r="D1466" s="12" t="s">
        <v>121</v>
      </c>
      <c r="E1466" s="11">
        <v>1.42</v>
      </c>
      <c r="F1466" s="13">
        <f t="shared" si="72"/>
        <v>13.930199999999999</v>
      </c>
      <c r="G1466" s="11">
        <v>33.049999999999997</v>
      </c>
      <c r="J1466" s="11">
        <v>1.88</v>
      </c>
      <c r="K1466" s="11">
        <v>4.1399999999999997</v>
      </c>
      <c r="M1466" s="11">
        <v>18</v>
      </c>
      <c r="N1466" s="11">
        <v>27.27</v>
      </c>
      <c r="O1466" s="13"/>
      <c r="P1466" s="14">
        <f t="shared" si="73"/>
        <v>6.5869565217391308</v>
      </c>
      <c r="Q1466" s="9">
        <v>18</v>
      </c>
      <c r="R1466" s="15"/>
    </row>
    <row r="1467" spans="1:18" x14ac:dyDescent="0.3">
      <c r="A1467" s="11">
        <v>40</v>
      </c>
      <c r="B1467" s="9" t="s">
        <v>66</v>
      </c>
      <c r="C1467" s="9" t="s">
        <v>18</v>
      </c>
      <c r="D1467" s="12" t="s">
        <v>121</v>
      </c>
      <c r="E1467" s="11">
        <v>1.75</v>
      </c>
      <c r="F1467" s="13">
        <f t="shared" si="72"/>
        <v>17.1675</v>
      </c>
      <c r="G1467" s="11">
        <v>21.09</v>
      </c>
      <c r="J1467" s="11">
        <v>1.02</v>
      </c>
      <c r="K1467" s="11">
        <v>1.1399999999999999</v>
      </c>
      <c r="M1467" s="11">
        <v>18</v>
      </c>
      <c r="N1467" s="11">
        <v>16.86</v>
      </c>
      <c r="O1467" s="13"/>
      <c r="P1467" s="14">
        <f t="shared" si="73"/>
        <v>14.789473684210527</v>
      </c>
      <c r="Q1467" s="9">
        <v>18</v>
      </c>
      <c r="R1467" s="15"/>
    </row>
    <row r="1468" spans="1:18" x14ac:dyDescent="0.3">
      <c r="A1468" s="11">
        <v>40</v>
      </c>
      <c r="B1468" s="9" t="s">
        <v>66</v>
      </c>
      <c r="C1468" s="9" t="s">
        <v>18</v>
      </c>
      <c r="D1468" s="12" t="s">
        <v>121</v>
      </c>
      <c r="E1468" s="11">
        <v>1.54</v>
      </c>
      <c r="F1468" s="13">
        <f t="shared" si="72"/>
        <v>15.107400000000002</v>
      </c>
      <c r="G1468" s="11">
        <v>28.45</v>
      </c>
      <c r="J1468" s="11">
        <v>0.83</v>
      </c>
      <c r="K1468" s="11">
        <v>1.1200000000000001</v>
      </c>
      <c r="M1468" s="11">
        <v>18</v>
      </c>
      <c r="N1468" s="11">
        <v>24.51</v>
      </c>
      <c r="O1468" s="13"/>
      <c r="P1468" s="14">
        <f t="shared" si="73"/>
        <v>21.883928571428569</v>
      </c>
      <c r="Q1468" s="9">
        <v>18</v>
      </c>
      <c r="R1468" s="15"/>
    </row>
    <row r="1469" spans="1:18" x14ac:dyDescent="0.3">
      <c r="A1469" s="11">
        <v>40</v>
      </c>
      <c r="B1469" s="9" t="s">
        <v>66</v>
      </c>
      <c r="C1469" s="9" t="s">
        <v>18</v>
      </c>
      <c r="D1469" s="12" t="s">
        <v>121</v>
      </c>
      <c r="E1469" s="11">
        <v>1.58</v>
      </c>
      <c r="F1469" s="13">
        <f t="shared" si="72"/>
        <v>15.499800000000002</v>
      </c>
      <c r="G1469" s="11">
        <v>32.200000000000003</v>
      </c>
      <c r="J1469" s="11">
        <v>1.18</v>
      </c>
      <c r="K1469" s="11">
        <v>1.98</v>
      </c>
      <c r="M1469" s="11">
        <v>18</v>
      </c>
      <c r="N1469" s="11">
        <v>12.36</v>
      </c>
      <c r="O1469" s="13"/>
      <c r="P1469" s="14">
        <f t="shared" si="73"/>
        <v>6.2424242424242422</v>
      </c>
      <c r="Q1469" s="9">
        <v>18</v>
      </c>
      <c r="R1469" s="15"/>
    </row>
    <row r="1470" spans="1:18" x14ac:dyDescent="0.3">
      <c r="A1470" s="11">
        <v>41</v>
      </c>
      <c r="B1470" s="9" t="s">
        <v>66</v>
      </c>
      <c r="C1470" s="9" t="s">
        <v>18</v>
      </c>
      <c r="D1470" s="12" t="s">
        <v>122</v>
      </c>
      <c r="E1470" s="11">
        <v>1.43</v>
      </c>
      <c r="F1470" s="13">
        <f t="shared" si="72"/>
        <v>14.0283</v>
      </c>
      <c r="G1470" s="11">
        <v>34.1</v>
      </c>
      <c r="J1470" s="11">
        <v>1.58</v>
      </c>
      <c r="M1470" s="11">
        <v>18</v>
      </c>
      <c r="N1470" s="11">
        <v>12.56</v>
      </c>
      <c r="O1470" s="13"/>
      <c r="Q1470" s="9">
        <v>18</v>
      </c>
      <c r="R1470" s="15"/>
    </row>
    <row r="1471" spans="1:18" x14ac:dyDescent="0.3">
      <c r="A1471" s="11">
        <v>41</v>
      </c>
      <c r="B1471" s="9" t="s">
        <v>66</v>
      </c>
      <c r="C1471" s="9" t="s">
        <v>18</v>
      </c>
      <c r="D1471" s="12" t="s">
        <v>122</v>
      </c>
      <c r="E1471" s="11">
        <v>1.53</v>
      </c>
      <c r="F1471" s="13">
        <f t="shared" si="72"/>
        <v>15.009300000000001</v>
      </c>
      <c r="G1471" s="11">
        <v>26.6</v>
      </c>
      <c r="J1471" s="11">
        <v>1.34</v>
      </c>
      <c r="M1471" s="11">
        <v>18</v>
      </c>
      <c r="N1471" s="11">
        <v>8.09</v>
      </c>
      <c r="O1471" s="13"/>
      <c r="Q1471" s="9">
        <v>18</v>
      </c>
      <c r="R1471" s="15"/>
    </row>
    <row r="1472" spans="1:18" x14ac:dyDescent="0.3">
      <c r="A1472" s="11">
        <v>41</v>
      </c>
      <c r="B1472" s="9" t="s">
        <v>66</v>
      </c>
      <c r="C1472" s="9" t="s">
        <v>18</v>
      </c>
      <c r="D1472" s="12" t="s">
        <v>122</v>
      </c>
      <c r="E1472" s="11">
        <v>1.43</v>
      </c>
      <c r="F1472" s="13">
        <f t="shared" si="72"/>
        <v>14.0283</v>
      </c>
      <c r="G1472" s="11">
        <v>29.4</v>
      </c>
      <c r="J1472" s="11">
        <v>2.12</v>
      </c>
      <c r="M1472" s="11">
        <v>18</v>
      </c>
      <c r="N1472" s="11">
        <v>17.61</v>
      </c>
      <c r="O1472" s="13"/>
      <c r="Q1472" s="9">
        <v>18</v>
      </c>
      <c r="R1472" s="15"/>
    </row>
    <row r="1473" spans="1:18" x14ac:dyDescent="0.3">
      <c r="A1473" s="11">
        <v>41</v>
      </c>
      <c r="B1473" s="9" t="s">
        <v>66</v>
      </c>
      <c r="C1473" s="9" t="s">
        <v>18</v>
      </c>
      <c r="D1473" s="12" t="s">
        <v>122</v>
      </c>
      <c r="E1473" s="11">
        <v>1.74</v>
      </c>
      <c r="F1473" s="13">
        <f t="shared" si="72"/>
        <v>17.069400000000002</v>
      </c>
      <c r="G1473" s="11">
        <v>24.6</v>
      </c>
      <c r="J1473" s="11">
        <v>2.11</v>
      </c>
      <c r="M1473" s="11">
        <v>18</v>
      </c>
      <c r="N1473" s="11">
        <v>26.08</v>
      </c>
      <c r="O1473" s="13"/>
      <c r="Q1473" s="9">
        <v>18</v>
      </c>
      <c r="R1473" s="15"/>
    </row>
    <row r="1474" spans="1:18" x14ac:dyDescent="0.3">
      <c r="A1474" s="11">
        <v>41</v>
      </c>
      <c r="B1474" s="9" t="s">
        <v>66</v>
      </c>
      <c r="C1474" s="9" t="s">
        <v>18</v>
      </c>
      <c r="D1474" s="12" t="s">
        <v>122</v>
      </c>
      <c r="E1474" s="11">
        <v>1.65</v>
      </c>
      <c r="F1474" s="13">
        <f t="shared" si="72"/>
        <v>16.186499999999999</v>
      </c>
      <c r="G1474" s="11">
        <v>25.1</v>
      </c>
      <c r="J1474" s="11">
        <v>2.19</v>
      </c>
      <c r="M1474" s="11">
        <v>18</v>
      </c>
      <c r="N1474" s="11">
        <v>15.7</v>
      </c>
      <c r="O1474" s="13"/>
      <c r="Q1474" s="9">
        <v>18</v>
      </c>
      <c r="R1474" s="15"/>
    </row>
    <row r="1475" spans="1:18" x14ac:dyDescent="0.3">
      <c r="A1475" s="11">
        <v>41</v>
      </c>
      <c r="B1475" s="9" t="s">
        <v>66</v>
      </c>
      <c r="C1475" s="9" t="s">
        <v>18</v>
      </c>
      <c r="D1475" s="12" t="s">
        <v>122</v>
      </c>
      <c r="E1475" s="11">
        <v>1.17</v>
      </c>
      <c r="F1475" s="13">
        <f t="shared" si="72"/>
        <v>11.4777</v>
      </c>
      <c r="G1475" s="11">
        <v>41.8</v>
      </c>
      <c r="J1475" s="11">
        <v>0.97</v>
      </c>
      <c r="M1475" s="11">
        <v>18</v>
      </c>
      <c r="N1475" s="11">
        <v>4.95</v>
      </c>
      <c r="O1475" s="13"/>
      <c r="Q1475" s="9">
        <v>18</v>
      </c>
      <c r="R1475" s="15"/>
    </row>
    <row r="1476" spans="1:18" x14ac:dyDescent="0.3">
      <c r="A1476" s="11">
        <v>41</v>
      </c>
      <c r="B1476" s="9" t="s">
        <v>66</v>
      </c>
      <c r="C1476" s="9" t="s">
        <v>18</v>
      </c>
      <c r="D1476" s="12" t="s">
        <v>122</v>
      </c>
      <c r="E1476" s="11">
        <v>1.45</v>
      </c>
      <c r="F1476" s="13">
        <f t="shared" si="72"/>
        <v>14.224500000000001</v>
      </c>
      <c r="G1476" s="11">
        <v>35.1</v>
      </c>
      <c r="J1476" s="11">
        <v>0.53</v>
      </c>
      <c r="M1476" s="11">
        <v>18</v>
      </c>
      <c r="N1476" s="11">
        <v>3.71</v>
      </c>
      <c r="O1476" s="13"/>
      <c r="Q1476" s="9">
        <v>18</v>
      </c>
      <c r="R1476" s="15"/>
    </row>
    <row r="1477" spans="1:18" x14ac:dyDescent="0.3">
      <c r="A1477" s="11">
        <v>41</v>
      </c>
      <c r="B1477" s="9" t="s">
        <v>66</v>
      </c>
      <c r="C1477" s="9" t="s">
        <v>18</v>
      </c>
      <c r="D1477" s="12" t="s">
        <v>122</v>
      </c>
      <c r="E1477" s="11">
        <v>1.51</v>
      </c>
      <c r="F1477" s="13">
        <f t="shared" si="72"/>
        <v>14.8131</v>
      </c>
      <c r="G1477" s="11">
        <v>27.6</v>
      </c>
      <c r="J1477" s="11">
        <v>1.39</v>
      </c>
      <c r="M1477" s="11">
        <v>18</v>
      </c>
      <c r="N1477" s="13">
        <v>8</v>
      </c>
      <c r="O1477" s="13"/>
      <c r="Q1477" s="9">
        <v>18</v>
      </c>
      <c r="R1477" s="15"/>
    </row>
    <row r="1478" spans="1:18" x14ac:dyDescent="0.3">
      <c r="A1478" s="11">
        <v>41</v>
      </c>
      <c r="B1478" s="9" t="s">
        <v>66</v>
      </c>
      <c r="C1478" s="9" t="s">
        <v>18</v>
      </c>
      <c r="D1478" s="12" t="s">
        <v>122</v>
      </c>
      <c r="E1478" s="11">
        <v>1.56</v>
      </c>
      <c r="F1478" s="13">
        <f t="shared" si="72"/>
        <v>15.303600000000001</v>
      </c>
      <c r="G1478" s="11">
        <v>27.5</v>
      </c>
      <c r="J1478" s="11">
        <v>1.47</v>
      </c>
      <c r="M1478" s="11">
        <v>18</v>
      </c>
      <c r="N1478" s="11">
        <v>12.09</v>
      </c>
      <c r="O1478" s="13"/>
      <c r="Q1478" s="9">
        <v>18</v>
      </c>
      <c r="R1478" s="15"/>
    </row>
    <row r="1479" spans="1:18" x14ac:dyDescent="0.3">
      <c r="A1479" s="11">
        <v>41</v>
      </c>
      <c r="B1479" s="9" t="s">
        <v>66</v>
      </c>
      <c r="C1479" s="9" t="s">
        <v>18</v>
      </c>
      <c r="D1479" s="12" t="s">
        <v>122</v>
      </c>
      <c r="E1479" s="11">
        <v>1.47</v>
      </c>
      <c r="F1479" s="13">
        <f t="shared" si="72"/>
        <v>14.4207</v>
      </c>
      <c r="G1479" s="11">
        <v>20.3</v>
      </c>
      <c r="J1479" s="11">
        <v>2.19</v>
      </c>
      <c r="M1479" s="11">
        <v>18</v>
      </c>
      <c r="N1479" s="11">
        <v>20.37</v>
      </c>
      <c r="O1479" s="13"/>
      <c r="Q1479" s="9">
        <v>18</v>
      </c>
      <c r="R1479" s="15"/>
    </row>
    <row r="1480" spans="1:18" x14ac:dyDescent="0.3">
      <c r="A1480" s="11">
        <v>41</v>
      </c>
      <c r="B1480" s="9" t="s">
        <v>66</v>
      </c>
      <c r="C1480" s="9" t="s">
        <v>18</v>
      </c>
      <c r="D1480" s="12" t="s">
        <v>122</v>
      </c>
      <c r="E1480" s="11">
        <v>1.89</v>
      </c>
      <c r="F1480" s="13">
        <f t="shared" si="72"/>
        <v>18.540900000000001</v>
      </c>
      <c r="G1480" s="11">
        <v>14.7</v>
      </c>
      <c r="J1480" s="11">
        <v>2.2200000000000002</v>
      </c>
      <c r="M1480" s="11">
        <v>18</v>
      </c>
      <c r="N1480" s="11">
        <v>15.04</v>
      </c>
      <c r="O1480" s="13"/>
      <c r="Q1480" s="9">
        <v>18</v>
      </c>
      <c r="R1480" s="15"/>
    </row>
    <row r="1481" spans="1:18" x14ac:dyDescent="0.3">
      <c r="A1481" s="11">
        <v>41</v>
      </c>
      <c r="B1481" s="9" t="s">
        <v>66</v>
      </c>
      <c r="C1481" s="9" t="s">
        <v>18</v>
      </c>
      <c r="D1481" s="12" t="s">
        <v>122</v>
      </c>
      <c r="E1481" s="11">
        <v>1.44</v>
      </c>
      <c r="F1481" s="13">
        <f t="shared" si="72"/>
        <v>14.1264</v>
      </c>
      <c r="G1481" s="11">
        <v>28.9</v>
      </c>
      <c r="J1481" s="11">
        <v>1.1299999999999999</v>
      </c>
      <c r="M1481" s="11">
        <v>18</v>
      </c>
      <c r="N1481" s="11">
        <v>9.42</v>
      </c>
      <c r="O1481" s="13"/>
      <c r="Q1481" s="9">
        <v>18</v>
      </c>
      <c r="R1481" s="15"/>
    </row>
    <row r="1482" spans="1:18" x14ac:dyDescent="0.3">
      <c r="A1482" s="11">
        <v>41</v>
      </c>
      <c r="B1482" s="9" t="s">
        <v>66</v>
      </c>
      <c r="C1482" s="9" t="s">
        <v>18</v>
      </c>
      <c r="D1482" s="12" t="s">
        <v>122</v>
      </c>
      <c r="E1482" s="11">
        <v>1.55</v>
      </c>
      <c r="F1482" s="13">
        <f t="shared" si="72"/>
        <v>15.205500000000001</v>
      </c>
      <c r="G1482" s="11">
        <v>26</v>
      </c>
      <c r="J1482" s="11">
        <v>2.37</v>
      </c>
      <c r="M1482" s="11">
        <v>18</v>
      </c>
      <c r="N1482" s="11">
        <v>26.46</v>
      </c>
      <c r="O1482" s="13"/>
      <c r="Q1482" s="9">
        <v>18</v>
      </c>
      <c r="R1482" s="15"/>
    </row>
    <row r="1483" spans="1:18" x14ac:dyDescent="0.3">
      <c r="A1483" s="11">
        <v>41</v>
      </c>
      <c r="B1483" s="9" t="s">
        <v>66</v>
      </c>
      <c r="C1483" s="9" t="s">
        <v>18</v>
      </c>
      <c r="D1483" s="12" t="s">
        <v>122</v>
      </c>
      <c r="E1483" s="11">
        <v>1.23</v>
      </c>
      <c r="F1483" s="13">
        <f t="shared" si="72"/>
        <v>12.0663</v>
      </c>
      <c r="G1483" s="11">
        <v>35.799999999999997</v>
      </c>
      <c r="J1483" s="11">
        <v>1.83</v>
      </c>
      <c r="M1483" s="11">
        <v>18</v>
      </c>
      <c r="N1483" s="11">
        <v>13.42</v>
      </c>
      <c r="O1483" s="13"/>
      <c r="Q1483" s="9">
        <v>18</v>
      </c>
      <c r="R1483" s="15"/>
    </row>
    <row r="1484" spans="1:18" x14ac:dyDescent="0.3">
      <c r="A1484" s="11">
        <v>41</v>
      </c>
      <c r="B1484" s="9" t="s">
        <v>66</v>
      </c>
      <c r="C1484" s="9" t="s">
        <v>18</v>
      </c>
      <c r="D1484" s="12" t="s">
        <v>122</v>
      </c>
      <c r="E1484" s="11">
        <v>1.46</v>
      </c>
      <c r="F1484" s="13">
        <f t="shared" si="72"/>
        <v>14.3226</v>
      </c>
      <c r="G1484" s="11">
        <v>25.3</v>
      </c>
      <c r="J1484" s="11">
        <v>2.02</v>
      </c>
      <c r="M1484" s="11">
        <v>18</v>
      </c>
      <c r="N1484" s="11">
        <v>14.94</v>
      </c>
      <c r="O1484" s="13"/>
      <c r="Q1484" s="9">
        <v>18</v>
      </c>
      <c r="R1484" s="15"/>
    </row>
    <row r="1485" spans="1:18" x14ac:dyDescent="0.3">
      <c r="A1485" s="11">
        <v>41</v>
      </c>
      <c r="B1485" s="9" t="s">
        <v>66</v>
      </c>
      <c r="C1485" s="9" t="s">
        <v>18</v>
      </c>
      <c r="D1485" s="12" t="s">
        <v>122</v>
      </c>
      <c r="E1485" s="11">
        <v>1.6</v>
      </c>
      <c r="F1485" s="13">
        <f t="shared" si="72"/>
        <v>15.696000000000002</v>
      </c>
      <c r="G1485" s="11">
        <v>27.6</v>
      </c>
      <c r="J1485" s="11">
        <v>2.1800000000000002</v>
      </c>
      <c r="M1485" s="11">
        <v>18</v>
      </c>
      <c r="N1485" s="11">
        <v>17.420000000000002</v>
      </c>
      <c r="O1485" s="13"/>
      <c r="Q1485" s="9">
        <v>18</v>
      </c>
      <c r="R1485" s="15"/>
    </row>
    <row r="1486" spans="1:18" x14ac:dyDescent="0.3">
      <c r="A1486" s="11">
        <v>41</v>
      </c>
      <c r="B1486" s="9" t="s">
        <v>66</v>
      </c>
      <c r="C1486" s="9" t="s">
        <v>18</v>
      </c>
      <c r="D1486" s="12" t="s">
        <v>122</v>
      </c>
      <c r="E1486" s="11">
        <v>1.68</v>
      </c>
      <c r="F1486" s="13">
        <f t="shared" si="72"/>
        <v>16.480799999999999</v>
      </c>
      <c r="G1486" s="11">
        <v>15</v>
      </c>
      <c r="J1486" s="11">
        <v>3.25</v>
      </c>
      <c r="M1486" s="11">
        <v>18</v>
      </c>
      <c r="N1486" s="11">
        <v>39.020000000000003</v>
      </c>
      <c r="O1486" s="13"/>
      <c r="Q1486" s="9">
        <v>18</v>
      </c>
      <c r="R1486" s="15"/>
    </row>
    <row r="1487" spans="1:18" x14ac:dyDescent="0.3">
      <c r="A1487" s="11">
        <v>41</v>
      </c>
      <c r="B1487" s="9" t="s">
        <v>66</v>
      </c>
      <c r="C1487" s="9" t="s">
        <v>18</v>
      </c>
      <c r="D1487" s="12" t="s">
        <v>122</v>
      </c>
      <c r="E1487" s="11">
        <v>1.62</v>
      </c>
      <c r="F1487" s="13">
        <f t="shared" si="72"/>
        <v>15.892200000000003</v>
      </c>
      <c r="G1487" s="11">
        <v>23.8</v>
      </c>
      <c r="J1487" s="11">
        <v>1.42</v>
      </c>
      <c r="M1487" s="11">
        <v>18</v>
      </c>
      <c r="N1487" s="11">
        <v>11.8</v>
      </c>
      <c r="O1487" s="13"/>
      <c r="Q1487" s="9">
        <v>18</v>
      </c>
      <c r="R1487" s="15"/>
    </row>
    <row r="1488" spans="1:18" x14ac:dyDescent="0.3">
      <c r="A1488" s="11">
        <v>41</v>
      </c>
      <c r="B1488" s="9" t="s">
        <v>66</v>
      </c>
      <c r="C1488" s="9" t="s">
        <v>18</v>
      </c>
      <c r="D1488" s="12" t="s">
        <v>122</v>
      </c>
      <c r="E1488" s="11">
        <v>1.21</v>
      </c>
      <c r="F1488" s="13">
        <f t="shared" si="72"/>
        <v>11.870100000000001</v>
      </c>
      <c r="G1488" s="11">
        <v>39.1</v>
      </c>
      <c r="J1488" s="11">
        <v>0.99</v>
      </c>
      <c r="M1488" s="11">
        <v>18</v>
      </c>
      <c r="N1488" s="11">
        <v>7.04</v>
      </c>
      <c r="O1488" s="13"/>
      <c r="Q1488" s="9">
        <v>18</v>
      </c>
      <c r="R1488" s="15"/>
    </row>
    <row r="1489" spans="1:18" x14ac:dyDescent="0.3">
      <c r="A1489" s="11">
        <v>41</v>
      </c>
      <c r="B1489" s="9" t="s">
        <v>66</v>
      </c>
      <c r="C1489" s="9" t="s">
        <v>18</v>
      </c>
      <c r="D1489" s="12" t="s">
        <v>122</v>
      </c>
      <c r="E1489" s="11">
        <v>1.52</v>
      </c>
      <c r="F1489" s="13">
        <f t="shared" si="72"/>
        <v>14.911200000000001</v>
      </c>
      <c r="G1489" s="11">
        <v>31.9</v>
      </c>
      <c r="J1489" s="11">
        <v>1.06</v>
      </c>
      <c r="M1489" s="11">
        <v>18</v>
      </c>
      <c r="N1489" s="11">
        <v>11.8</v>
      </c>
      <c r="O1489" s="13"/>
      <c r="Q1489" s="9">
        <v>18</v>
      </c>
      <c r="R1489" s="15"/>
    </row>
    <row r="1490" spans="1:18" x14ac:dyDescent="0.3">
      <c r="A1490" s="11">
        <v>41</v>
      </c>
      <c r="B1490" s="9" t="s">
        <v>66</v>
      </c>
      <c r="C1490" s="9" t="s">
        <v>18</v>
      </c>
      <c r="D1490" s="12" t="s">
        <v>122</v>
      </c>
      <c r="E1490" s="11">
        <v>0.81</v>
      </c>
      <c r="F1490" s="13">
        <f t="shared" si="72"/>
        <v>7.9461000000000013</v>
      </c>
      <c r="G1490" s="11">
        <v>40</v>
      </c>
      <c r="J1490" s="11">
        <v>0.26</v>
      </c>
      <c r="M1490" s="11">
        <v>18</v>
      </c>
      <c r="N1490" s="11">
        <v>2.09</v>
      </c>
      <c r="O1490" s="13"/>
      <c r="Q1490" s="9">
        <v>18</v>
      </c>
      <c r="R1490" s="15"/>
    </row>
    <row r="1491" spans="1:18" x14ac:dyDescent="0.3">
      <c r="A1491" s="11">
        <v>41</v>
      </c>
      <c r="B1491" s="9" t="s">
        <v>66</v>
      </c>
      <c r="C1491" s="9" t="s">
        <v>18</v>
      </c>
      <c r="D1491" s="12" t="s">
        <v>122</v>
      </c>
      <c r="E1491" s="11">
        <v>1.58</v>
      </c>
      <c r="F1491" s="13">
        <f t="shared" si="72"/>
        <v>15.499800000000002</v>
      </c>
      <c r="G1491" s="11">
        <v>25.4</v>
      </c>
      <c r="J1491" s="11">
        <v>2</v>
      </c>
      <c r="M1491" s="11">
        <v>18</v>
      </c>
      <c r="N1491" s="11">
        <v>9.8000000000000007</v>
      </c>
      <c r="O1491" s="13"/>
      <c r="Q1491" s="9">
        <v>18</v>
      </c>
      <c r="R1491" s="15"/>
    </row>
    <row r="1492" spans="1:18" x14ac:dyDescent="0.3">
      <c r="A1492" s="11">
        <v>41</v>
      </c>
      <c r="B1492" s="9" t="s">
        <v>66</v>
      </c>
      <c r="C1492" s="9" t="s">
        <v>18</v>
      </c>
      <c r="D1492" s="12" t="s">
        <v>122</v>
      </c>
      <c r="E1492" s="11">
        <v>1.41</v>
      </c>
      <c r="F1492" s="13">
        <f t="shared" si="72"/>
        <v>13.832100000000001</v>
      </c>
      <c r="G1492" s="11">
        <v>28.9</v>
      </c>
      <c r="J1492" s="11">
        <v>1.23</v>
      </c>
      <c r="M1492" s="11">
        <v>18</v>
      </c>
      <c r="N1492" s="11">
        <v>8.66</v>
      </c>
      <c r="O1492" s="13"/>
      <c r="Q1492" s="9">
        <v>18</v>
      </c>
      <c r="R1492" s="15"/>
    </row>
    <row r="1493" spans="1:18" x14ac:dyDescent="0.3">
      <c r="A1493" s="11">
        <v>41</v>
      </c>
      <c r="B1493" s="9" t="s">
        <v>66</v>
      </c>
      <c r="C1493" s="9" t="s">
        <v>18</v>
      </c>
      <c r="D1493" s="12" t="s">
        <v>122</v>
      </c>
      <c r="E1493" s="11">
        <v>1.42</v>
      </c>
      <c r="F1493" s="13">
        <f t="shared" si="72"/>
        <v>13.930199999999999</v>
      </c>
      <c r="G1493" s="11">
        <v>26.1</v>
      </c>
      <c r="J1493" s="11">
        <v>1.57</v>
      </c>
      <c r="M1493" s="11">
        <v>18</v>
      </c>
      <c r="N1493" s="11">
        <v>8.09</v>
      </c>
      <c r="O1493" s="13"/>
      <c r="Q1493" s="9">
        <v>18</v>
      </c>
      <c r="R1493" s="15"/>
    </row>
    <row r="1494" spans="1:18" x14ac:dyDescent="0.3">
      <c r="A1494" s="11">
        <v>41</v>
      </c>
      <c r="B1494" s="9" t="s">
        <v>66</v>
      </c>
      <c r="C1494" s="9" t="s">
        <v>18</v>
      </c>
      <c r="D1494" s="12" t="s">
        <v>122</v>
      </c>
      <c r="E1494" s="11">
        <v>1.39</v>
      </c>
      <c r="F1494" s="13">
        <f t="shared" si="72"/>
        <v>13.635899999999999</v>
      </c>
      <c r="G1494" s="11">
        <v>27.6</v>
      </c>
      <c r="J1494" s="11">
        <v>1.26</v>
      </c>
      <c r="M1494" s="11">
        <v>18</v>
      </c>
      <c r="N1494" s="11">
        <v>7.52</v>
      </c>
      <c r="O1494" s="13"/>
      <c r="Q1494" s="9">
        <v>18</v>
      </c>
      <c r="R1494" s="15"/>
    </row>
    <row r="1495" spans="1:18" x14ac:dyDescent="0.3">
      <c r="A1495" s="11">
        <v>41</v>
      </c>
      <c r="B1495" s="9" t="s">
        <v>66</v>
      </c>
      <c r="C1495" s="9" t="s">
        <v>18</v>
      </c>
      <c r="D1495" s="12" t="s">
        <v>122</v>
      </c>
      <c r="E1495" s="11">
        <v>1.4</v>
      </c>
      <c r="F1495" s="13">
        <f t="shared" si="72"/>
        <v>13.734</v>
      </c>
      <c r="G1495" s="11">
        <v>29.3</v>
      </c>
      <c r="J1495" s="11">
        <v>1.1299999999999999</v>
      </c>
      <c r="M1495" s="11">
        <v>18</v>
      </c>
      <c r="N1495" s="11">
        <v>8.3800000000000008</v>
      </c>
      <c r="O1495" s="13"/>
      <c r="Q1495" s="9">
        <v>18</v>
      </c>
      <c r="R1495" s="15"/>
    </row>
    <row r="1496" spans="1:18" x14ac:dyDescent="0.3">
      <c r="A1496" s="11">
        <v>41</v>
      </c>
      <c r="B1496" s="9" t="s">
        <v>66</v>
      </c>
      <c r="C1496" s="9" t="s">
        <v>18</v>
      </c>
      <c r="D1496" s="12" t="s">
        <v>122</v>
      </c>
      <c r="E1496" s="11">
        <v>1.65</v>
      </c>
      <c r="F1496" s="13">
        <f t="shared" si="72"/>
        <v>16.186499999999999</v>
      </c>
      <c r="G1496" s="11">
        <v>26.2</v>
      </c>
      <c r="J1496" s="11">
        <v>2.19</v>
      </c>
      <c r="M1496" s="11">
        <v>18</v>
      </c>
      <c r="N1496" s="11">
        <v>24.46</v>
      </c>
      <c r="O1496" s="13"/>
      <c r="Q1496" s="9">
        <v>18</v>
      </c>
      <c r="R1496" s="15"/>
    </row>
    <row r="1497" spans="1:18" x14ac:dyDescent="0.3">
      <c r="A1497" s="11">
        <v>41</v>
      </c>
      <c r="B1497" s="9" t="s">
        <v>66</v>
      </c>
      <c r="C1497" s="9" t="s">
        <v>18</v>
      </c>
      <c r="D1497" s="12" t="s">
        <v>122</v>
      </c>
      <c r="E1497" s="11">
        <v>1.75</v>
      </c>
      <c r="F1497" s="13">
        <f t="shared" si="72"/>
        <v>17.1675</v>
      </c>
      <c r="G1497" s="11">
        <v>16</v>
      </c>
      <c r="J1497" s="11">
        <v>2.16</v>
      </c>
      <c r="M1497" s="11">
        <v>18</v>
      </c>
      <c r="N1497" s="11">
        <v>17.89</v>
      </c>
      <c r="O1497" s="13"/>
      <c r="Q1497" s="9">
        <v>18</v>
      </c>
      <c r="R1497" s="15"/>
    </row>
    <row r="1498" spans="1:18" x14ac:dyDescent="0.3">
      <c r="A1498" s="11">
        <v>41</v>
      </c>
      <c r="B1498" s="9" t="s">
        <v>66</v>
      </c>
      <c r="C1498" s="9" t="s">
        <v>18</v>
      </c>
      <c r="D1498" s="12" t="s">
        <v>122</v>
      </c>
      <c r="E1498" s="11">
        <v>1.85</v>
      </c>
      <c r="F1498" s="13">
        <f t="shared" si="72"/>
        <v>18.148500000000002</v>
      </c>
      <c r="G1498" s="11">
        <v>19</v>
      </c>
      <c r="J1498" s="11">
        <v>2.19</v>
      </c>
      <c r="M1498" s="11">
        <v>18</v>
      </c>
      <c r="N1498" s="11">
        <v>22.75</v>
      </c>
      <c r="O1498" s="13"/>
      <c r="Q1498" s="9">
        <v>18</v>
      </c>
      <c r="R1498" s="15"/>
    </row>
    <row r="1499" spans="1:18" x14ac:dyDescent="0.3">
      <c r="A1499" s="11">
        <v>41</v>
      </c>
      <c r="B1499" s="9" t="s">
        <v>66</v>
      </c>
      <c r="C1499" s="9" t="s">
        <v>18</v>
      </c>
      <c r="D1499" s="12" t="s">
        <v>122</v>
      </c>
      <c r="E1499" s="11">
        <v>1.76</v>
      </c>
      <c r="F1499" s="13">
        <f t="shared" si="72"/>
        <v>17.265600000000003</v>
      </c>
      <c r="G1499" s="11">
        <v>18.5</v>
      </c>
      <c r="J1499" s="11">
        <v>3.25</v>
      </c>
      <c r="M1499" s="11">
        <v>18</v>
      </c>
      <c r="N1499" s="11">
        <v>42.16</v>
      </c>
      <c r="O1499" s="13"/>
      <c r="Q1499" s="9">
        <v>18</v>
      </c>
      <c r="R1499" s="15"/>
    </row>
    <row r="1500" spans="1:18" x14ac:dyDescent="0.3">
      <c r="A1500" s="11">
        <v>41</v>
      </c>
      <c r="B1500" s="9" t="s">
        <v>66</v>
      </c>
      <c r="C1500" s="9" t="s">
        <v>18</v>
      </c>
      <c r="D1500" s="12" t="s">
        <v>122</v>
      </c>
      <c r="E1500" s="11">
        <v>1.66</v>
      </c>
      <c r="F1500" s="13">
        <f t="shared" si="72"/>
        <v>16.284600000000001</v>
      </c>
      <c r="G1500" s="11">
        <v>30.76</v>
      </c>
      <c r="J1500" s="11">
        <v>1.24</v>
      </c>
      <c r="M1500" s="11">
        <v>18</v>
      </c>
      <c r="N1500" s="11">
        <v>15.68</v>
      </c>
      <c r="O1500" s="13"/>
      <c r="Q1500" s="9">
        <v>18</v>
      </c>
      <c r="R1500" s="15"/>
    </row>
    <row r="1501" spans="1:18" x14ac:dyDescent="0.3">
      <c r="A1501" s="11">
        <v>41</v>
      </c>
      <c r="B1501" s="9" t="s">
        <v>66</v>
      </c>
      <c r="C1501" s="9" t="s">
        <v>18</v>
      </c>
      <c r="D1501" s="12" t="s">
        <v>122</v>
      </c>
      <c r="E1501" s="11">
        <v>1.75</v>
      </c>
      <c r="F1501" s="13">
        <f t="shared" si="72"/>
        <v>17.1675</v>
      </c>
      <c r="G1501" s="11">
        <v>23.89</v>
      </c>
      <c r="J1501" s="11">
        <v>3.27</v>
      </c>
      <c r="M1501" s="11">
        <v>18</v>
      </c>
      <c r="N1501" s="11">
        <v>48.63</v>
      </c>
      <c r="O1501" s="13"/>
      <c r="Q1501" s="9">
        <v>18</v>
      </c>
      <c r="R1501" s="15"/>
    </row>
    <row r="1502" spans="1:18" x14ac:dyDescent="0.3">
      <c r="A1502" s="11">
        <v>41</v>
      </c>
      <c r="B1502" s="9" t="s">
        <v>66</v>
      </c>
      <c r="C1502" s="9" t="s">
        <v>18</v>
      </c>
      <c r="D1502" s="12" t="s">
        <v>122</v>
      </c>
      <c r="E1502" s="11">
        <v>1.54</v>
      </c>
      <c r="F1502" s="13">
        <f t="shared" si="72"/>
        <v>15.107400000000002</v>
      </c>
      <c r="G1502" s="11">
        <v>24.81</v>
      </c>
      <c r="J1502" s="11">
        <v>1.23</v>
      </c>
      <c r="M1502" s="11">
        <v>18</v>
      </c>
      <c r="N1502" s="11">
        <v>10.55</v>
      </c>
      <c r="O1502" s="13"/>
      <c r="Q1502" s="9">
        <v>18</v>
      </c>
      <c r="R1502" s="15"/>
    </row>
    <row r="1503" spans="1:18" x14ac:dyDescent="0.3">
      <c r="A1503" s="11">
        <v>41</v>
      </c>
      <c r="B1503" s="9" t="s">
        <v>66</v>
      </c>
      <c r="C1503" s="9" t="s">
        <v>18</v>
      </c>
      <c r="D1503" s="12" t="s">
        <v>122</v>
      </c>
      <c r="E1503" s="11">
        <v>1.3</v>
      </c>
      <c r="F1503" s="13">
        <f t="shared" si="72"/>
        <v>12.753000000000002</v>
      </c>
      <c r="G1503" s="11">
        <v>36.83</v>
      </c>
      <c r="J1503" s="11">
        <v>1.03</v>
      </c>
      <c r="M1503" s="11">
        <v>18</v>
      </c>
      <c r="N1503" s="11">
        <v>7.57</v>
      </c>
      <c r="O1503" s="13"/>
      <c r="Q1503" s="9">
        <v>18</v>
      </c>
      <c r="R1503" s="15"/>
    </row>
    <row r="1504" spans="1:18" x14ac:dyDescent="0.3">
      <c r="A1504" s="11">
        <v>41</v>
      </c>
      <c r="B1504" s="9" t="s">
        <v>66</v>
      </c>
      <c r="C1504" s="9" t="s">
        <v>18</v>
      </c>
      <c r="D1504" s="12" t="s">
        <v>122</v>
      </c>
      <c r="E1504" s="11">
        <v>1.82</v>
      </c>
      <c r="F1504" s="13">
        <f t="shared" si="72"/>
        <v>17.854200000000002</v>
      </c>
      <c r="G1504" s="11">
        <v>26.21</v>
      </c>
      <c r="J1504" s="11">
        <v>2.68</v>
      </c>
      <c r="M1504" s="11">
        <v>18</v>
      </c>
      <c r="N1504" s="11">
        <v>36.64</v>
      </c>
      <c r="O1504" s="13"/>
      <c r="Q1504" s="9">
        <v>18</v>
      </c>
      <c r="R1504" s="15"/>
    </row>
    <row r="1505" spans="1:18" x14ac:dyDescent="0.3">
      <c r="A1505" s="11">
        <v>41</v>
      </c>
      <c r="B1505" s="9" t="s">
        <v>66</v>
      </c>
      <c r="C1505" s="9" t="s">
        <v>18</v>
      </c>
      <c r="D1505" s="12" t="s">
        <v>122</v>
      </c>
      <c r="E1505" s="11">
        <v>1.42</v>
      </c>
      <c r="F1505" s="13">
        <f t="shared" si="72"/>
        <v>13.930199999999999</v>
      </c>
      <c r="G1505" s="11">
        <v>33.049999999999997</v>
      </c>
      <c r="J1505" s="11">
        <v>1.88</v>
      </c>
      <c r="M1505" s="11">
        <v>18</v>
      </c>
      <c r="N1505" s="11">
        <v>28.27</v>
      </c>
      <c r="O1505" s="13"/>
      <c r="Q1505" s="9">
        <v>18</v>
      </c>
      <c r="R1505" s="15"/>
    </row>
    <row r="1506" spans="1:18" x14ac:dyDescent="0.3">
      <c r="A1506" s="11">
        <v>41</v>
      </c>
      <c r="B1506" s="9" t="s">
        <v>66</v>
      </c>
      <c r="C1506" s="9" t="s">
        <v>18</v>
      </c>
      <c r="D1506" s="12" t="s">
        <v>122</v>
      </c>
      <c r="E1506" s="11">
        <v>1.75</v>
      </c>
      <c r="F1506" s="13">
        <f t="shared" si="72"/>
        <v>17.1675</v>
      </c>
      <c r="G1506" s="11">
        <v>21.09</v>
      </c>
      <c r="J1506" s="11">
        <v>1.02</v>
      </c>
      <c r="M1506" s="11">
        <v>18</v>
      </c>
      <c r="N1506" s="11">
        <v>16.86</v>
      </c>
      <c r="O1506" s="13"/>
      <c r="Q1506" s="9">
        <v>18</v>
      </c>
      <c r="R1506" s="15"/>
    </row>
    <row r="1507" spans="1:18" x14ac:dyDescent="0.3">
      <c r="A1507" s="11">
        <v>41</v>
      </c>
      <c r="B1507" s="9" t="s">
        <v>66</v>
      </c>
      <c r="C1507" s="9" t="s">
        <v>18</v>
      </c>
      <c r="D1507" s="12" t="s">
        <v>122</v>
      </c>
      <c r="E1507" s="11">
        <v>1.58</v>
      </c>
      <c r="F1507" s="13">
        <f t="shared" si="72"/>
        <v>15.499800000000002</v>
      </c>
      <c r="G1507" s="11">
        <v>32.200000000000003</v>
      </c>
      <c r="J1507" s="11">
        <v>1.18</v>
      </c>
      <c r="M1507" s="11">
        <v>18</v>
      </c>
      <c r="N1507" s="11">
        <v>12.36</v>
      </c>
      <c r="O1507" s="13"/>
      <c r="Q1507" s="9">
        <v>18</v>
      </c>
      <c r="R1507" s="15"/>
    </row>
    <row r="1508" spans="1:18" x14ac:dyDescent="0.3">
      <c r="A1508" s="11">
        <v>41</v>
      </c>
      <c r="B1508" s="9" t="s">
        <v>66</v>
      </c>
      <c r="C1508" s="9" t="s">
        <v>18</v>
      </c>
      <c r="D1508" s="12" t="s">
        <v>122</v>
      </c>
      <c r="E1508" s="11">
        <v>1.44</v>
      </c>
      <c r="F1508" s="13">
        <f t="shared" si="72"/>
        <v>14.1264</v>
      </c>
      <c r="G1508" s="11">
        <v>31.31</v>
      </c>
      <c r="J1508" s="11">
        <v>1.1299999999999999</v>
      </c>
      <c r="M1508" s="11">
        <v>18</v>
      </c>
      <c r="N1508" s="11">
        <v>6.87</v>
      </c>
      <c r="O1508" s="13"/>
      <c r="Q1508" s="9">
        <v>18</v>
      </c>
      <c r="R1508" s="15"/>
    </row>
    <row r="1509" spans="1:18" x14ac:dyDescent="0.3">
      <c r="A1509" s="11">
        <v>41</v>
      </c>
      <c r="B1509" s="9" t="s">
        <v>66</v>
      </c>
      <c r="C1509" s="9" t="s">
        <v>18</v>
      </c>
      <c r="D1509" s="12" t="s">
        <v>122</v>
      </c>
      <c r="E1509" s="11">
        <v>1.56</v>
      </c>
      <c r="F1509" s="13">
        <f t="shared" si="72"/>
        <v>15.303600000000001</v>
      </c>
      <c r="G1509" s="11">
        <v>29.25</v>
      </c>
      <c r="J1509" s="11">
        <v>1.04</v>
      </c>
      <c r="M1509" s="11">
        <v>18</v>
      </c>
      <c r="N1509" s="11">
        <v>8.76</v>
      </c>
      <c r="O1509" s="13"/>
      <c r="Q1509" s="9">
        <v>18</v>
      </c>
      <c r="R1509" s="15"/>
    </row>
    <row r="1510" spans="1:18" x14ac:dyDescent="0.3">
      <c r="A1510" s="11">
        <v>41</v>
      </c>
      <c r="B1510" s="9" t="s">
        <v>66</v>
      </c>
      <c r="C1510" s="9" t="s">
        <v>18</v>
      </c>
      <c r="D1510" s="12" t="s">
        <v>122</v>
      </c>
      <c r="E1510" s="11">
        <v>1.64</v>
      </c>
      <c r="F1510" s="13">
        <f t="shared" si="72"/>
        <v>16.0884</v>
      </c>
      <c r="G1510" s="11">
        <v>28.68</v>
      </c>
      <c r="J1510" s="11">
        <v>1.18</v>
      </c>
      <c r="M1510" s="11">
        <v>18</v>
      </c>
      <c r="N1510" s="11">
        <v>13.57</v>
      </c>
      <c r="O1510" s="13"/>
      <c r="Q1510" s="9">
        <v>18</v>
      </c>
      <c r="R1510" s="15"/>
    </row>
    <row r="1511" spans="1:18" x14ac:dyDescent="0.3">
      <c r="A1511" s="11">
        <v>41</v>
      </c>
      <c r="B1511" s="9" t="s">
        <v>66</v>
      </c>
      <c r="C1511" s="9" t="s">
        <v>18</v>
      </c>
      <c r="D1511" s="12" t="s">
        <v>122</v>
      </c>
      <c r="E1511" s="11">
        <v>2.0099999999999998</v>
      </c>
      <c r="F1511" s="13">
        <f t="shared" si="72"/>
        <v>19.7181</v>
      </c>
      <c r="G1511" s="11">
        <v>12.67</v>
      </c>
      <c r="J1511" s="11">
        <v>3.26</v>
      </c>
      <c r="M1511" s="11">
        <v>18</v>
      </c>
      <c r="N1511" s="11">
        <v>42.13</v>
      </c>
      <c r="O1511" s="13"/>
      <c r="Q1511" s="9">
        <v>18</v>
      </c>
      <c r="R1511" s="15"/>
    </row>
    <row r="1512" spans="1:18" x14ac:dyDescent="0.3">
      <c r="A1512" s="11">
        <v>41</v>
      </c>
      <c r="B1512" s="9" t="s">
        <v>66</v>
      </c>
      <c r="C1512" s="9" t="s">
        <v>18</v>
      </c>
      <c r="D1512" s="12" t="s">
        <v>122</v>
      </c>
      <c r="E1512" s="11">
        <v>1.72</v>
      </c>
      <c r="F1512" s="13">
        <f t="shared" si="72"/>
        <v>16.873200000000001</v>
      </c>
      <c r="G1512" s="11">
        <v>20.55</v>
      </c>
      <c r="J1512" s="11">
        <v>1.79</v>
      </c>
      <c r="M1512" s="11">
        <v>18</v>
      </c>
      <c r="N1512" s="11">
        <v>12.5</v>
      </c>
      <c r="O1512" s="13"/>
      <c r="Q1512" s="9">
        <v>18</v>
      </c>
      <c r="R1512" s="15"/>
    </row>
    <row r="1513" spans="1:18" x14ac:dyDescent="0.3">
      <c r="A1513" s="11">
        <v>41</v>
      </c>
      <c r="B1513" s="9" t="s">
        <v>66</v>
      </c>
      <c r="C1513" s="9" t="s">
        <v>18</v>
      </c>
      <c r="D1513" s="12" t="s">
        <v>122</v>
      </c>
      <c r="E1513" s="11">
        <v>1.91</v>
      </c>
      <c r="F1513" s="13">
        <f t="shared" si="72"/>
        <v>18.737100000000002</v>
      </c>
      <c r="G1513" s="11">
        <v>16.97</v>
      </c>
      <c r="J1513" s="11">
        <v>2.6</v>
      </c>
      <c r="M1513" s="11">
        <v>18</v>
      </c>
      <c r="N1513" s="11">
        <v>26.41</v>
      </c>
      <c r="O1513" s="13"/>
      <c r="Q1513" s="9">
        <v>18</v>
      </c>
      <c r="R1513" s="15"/>
    </row>
    <row r="1514" spans="1:18" x14ac:dyDescent="0.3">
      <c r="A1514" s="11">
        <v>41</v>
      </c>
      <c r="B1514" s="9" t="s">
        <v>66</v>
      </c>
      <c r="C1514" s="9" t="s">
        <v>18</v>
      </c>
      <c r="D1514" s="12" t="s">
        <v>122</v>
      </c>
      <c r="E1514" s="11">
        <v>1.38</v>
      </c>
      <c r="F1514" s="13">
        <f t="shared" si="72"/>
        <v>13.537799999999999</v>
      </c>
      <c r="G1514" s="11">
        <v>30.27</v>
      </c>
      <c r="J1514" s="11">
        <v>0.82</v>
      </c>
      <c r="M1514" s="11">
        <v>18</v>
      </c>
      <c r="N1514" s="11">
        <v>8.89</v>
      </c>
      <c r="O1514" s="13"/>
      <c r="Q1514" s="9">
        <v>18</v>
      </c>
      <c r="R1514" s="15"/>
    </row>
    <row r="1515" spans="1:18" x14ac:dyDescent="0.3">
      <c r="A1515" s="11">
        <v>41</v>
      </c>
      <c r="B1515" s="9" t="s">
        <v>66</v>
      </c>
      <c r="C1515" s="9" t="s">
        <v>18</v>
      </c>
      <c r="D1515" s="12" t="s">
        <v>122</v>
      </c>
      <c r="E1515" s="11">
        <v>1.61</v>
      </c>
      <c r="F1515" s="13">
        <f t="shared" si="72"/>
        <v>15.794100000000002</v>
      </c>
      <c r="G1515" s="11">
        <v>26.6</v>
      </c>
      <c r="J1515" s="11">
        <v>1.0900000000000001</v>
      </c>
      <c r="M1515" s="11">
        <v>18</v>
      </c>
      <c r="N1515" s="11">
        <v>11.05</v>
      </c>
      <c r="O1515" s="13"/>
      <c r="Q1515" s="9">
        <v>18</v>
      </c>
      <c r="R1515" s="15"/>
    </row>
    <row r="1516" spans="1:18" x14ac:dyDescent="0.3">
      <c r="A1516" s="11">
        <v>41</v>
      </c>
      <c r="B1516" s="9" t="s">
        <v>66</v>
      </c>
      <c r="C1516" s="9" t="s">
        <v>18</v>
      </c>
      <c r="D1516" s="12" t="s">
        <v>122</v>
      </c>
      <c r="E1516" s="11">
        <v>1.39</v>
      </c>
      <c r="F1516" s="13">
        <f t="shared" si="72"/>
        <v>13.635899999999999</v>
      </c>
      <c r="G1516" s="11">
        <v>38.29</v>
      </c>
      <c r="J1516" s="11">
        <v>0.48</v>
      </c>
      <c r="M1516" s="11">
        <v>18</v>
      </c>
      <c r="N1516" s="11">
        <v>6.53</v>
      </c>
      <c r="O1516" s="13"/>
      <c r="Q1516" s="9">
        <v>18</v>
      </c>
      <c r="R1516" s="15"/>
    </row>
    <row r="1517" spans="1:18" x14ac:dyDescent="0.3">
      <c r="A1517" s="11">
        <v>41</v>
      </c>
      <c r="B1517" s="9" t="s">
        <v>66</v>
      </c>
      <c r="C1517" s="9" t="s">
        <v>18</v>
      </c>
      <c r="D1517" s="12" t="s">
        <v>122</v>
      </c>
      <c r="E1517" s="11">
        <v>1.25</v>
      </c>
      <c r="F1517" s="13">
        <f t="shared" si="72"/>
        <v>12.262500000000001</v>
      </c>
      <c r="G1517" s="11">
        <v>38.82</v>
      </c>
      <c r="J1517" s="11">
        <v>0.8</v>
      </c>
      <c r="M1517" s="11">
        <v>18</v>
      </c>
      <c r="N1517" s="13">
        <v>10</v>
      </c>
      <c r="O1517" s="13"/>
      <c r="Q1517" s="9">
        <v>18</v>
      </c>
      <c r="R1517" s="15"/>
    </row>
    <row r="1518" spans="1:18" x14ac:dyDescent="0.3">
      <c r="A1518" s="11">
        <v>41</v>
      </c>
      <c r="B1518" s="9" t="s">
        <v>66</v>
      </c>
      <c r="C1518" s="9" t="s">
        <v>18</v>
      </c>
      <c r="D1518" s="12" t="s">
        <v>122</v>
      </c>
      <c r="E1518" s="11">
        <v>1.47</v>
      </c>
      <c r="F1518" s="13">
        <f t="shared" si="72"/>
        <v>14.4207</v>
      </c>
      <c r="G1518" s="11">
        <v>33.479999999999997</v>
      </c>
      <c r="J1518" s="11">
        <v>1.32</v>
      </c>
      <c r="M1518" s="11">
        <v>18</v>
      </c>
      <c r="N1518" s="11">
        <v>16.95</v>
      </c>
      <c r="O1518" s="13"/>
      <c r="Q1518" s="9">
        <v>18</v>
      </c>
      <c r="R1518" s="15"/>
    </row>
    <row r="1519" spans="1:18" x14ac:dyDescent="0.3">
      <c r="A1519" s="11">
        <v>41</v>
      </c>
      <c r="B1519" s="9" t="s">
        <v>66</v>
      </c>
      <c r="C1519" s="9" t="s">
        <v>18</v>
      </c>
      <c r="D1519" s="12" t="s">
        <v>122</v>
      </c>
      <c r="E1519" s="11">
        <v>1.52</v>
      </c>
      <c r="F1519" s="13">
        <f t="shared" si="72"/>
        <v>14.911200000000001</v>
      </c>
      <c r="G1519" s="11">
        <v>26.26</v>
      </c>
      <c r="J1519" s="11">
        <v>1.47</v>
      </c>
      <c r="M1519" s="11">
        <v>18</v>
      </c>
      <c r="N1519" s="11">
        <v>14.9</v>
      </c>
      <c r="O1519" s="13"/>
      <c r="Q1519" s="9">
        <v>18</v>
      </c>
      <c r="R1519" s="15"/>
    </row>
    <row r="1520" spans="1:18" x14ac:dyDescent="0.3">
      <c r="A1520" s="11">
        <v>42</v>
      </c>
      <c r="B1520" s="9" t="s">
        <v>11</v>
      </c>
      <c r="C1520" s="9" t="s">
        <v>12</v>
      </c>
      <c r="D1520" s="12" t="s">
        <v>14</v>
      </c>
      <c r="I1520" s="13">
        <v>40</v>
      </c>
      <c r="J1520" s="11">
        <v>5.7</v>
      </c>
      <c r="M1520" s="8">
        <v>17</v>
      </c>
      <c r="N1520" s="11">
        <v>52.1</v>
      </c>
      <c r="O1520" s="13"/>
      <c r="Q1520" s="9">
        <v>17</v>
      </c>
      <c r="R1520" s="10">
        <f t="shared" ref="R1520:R1541" si="74">50*N1520^-1.26</f>
        <v>0.34336377338616803</v>
      </c>
    </row>
    <row r="1521" spans="1:18" x14ac:dyDescent="0.3">
      <c r="A1521" s="11">
        <v>42</v>
      </c>
      <c r="B1521" s="9" t="s">
        <v>11</v>
      </c>
      <c r="C1521" s="9" t="s">
        <v>12</v>
      </c>
      <c r="D1521" s="12" t="s">
        <v>14</v>
      </c>
      <c r="I1521" s="13">
        <v>51</v>
      </c>
      <c r="J1521" s="11">
        <v>8.4</v>
      </c>
      <c r="M1521" s="8">
        <v>17</v>
      </c>
      <c r="N1521" s="11">
        <v>74.2</v>
      </c>
      <c r="O1521" s="13"/>
      <c r="Q1521" s="9">
        <v>17</v>
      </c>
      <c r="R1521" s="10">
        <f t="shared" si="74"/>
        <v>0.21991815517250707</v>
      </c>
    </row>
    <row r="1522" spans="1:18" x14ac:dyDescent="0.3">
      <c r="A1522" s="11">
        <v>42</v>
      </c>
      <c r="B1522" s="9" t="s">
        <v>11</v>
      </c>
      <c r="C1522" s="9" t="s">
        <v>12</v>
      </c>
      <c r="D1522" s="12" t="s">
        <v>14</v>
      </c>
      <c r="I1522" s="13">
        <v>44</v>
      </c>
      <c r="J1522" s="11">
        <v>6.2</v>
      </c>
      <c r="M1522" s="8">
        <v>17</v>
      </c>
      <c r="N1522" s="13">
        <v>64</v>
      </c>
      <c r="O1522" s="13"/>
      <c r="Q1522" s="9">
        <v>17</v>
      </c>
      <c r="R1522" s="10">
        <f t="shared" si="74"/>
        <v>0.26496178270462351</v>
      </c>
    </row>
    <row r="1523" spans="1:18" x14ac:dyDescent="0.3">
      <c r="A1523" s="11">
        <v>42</v>
      </c>
      <c r="B1523" s="9" t="s">
        <v>11</v>
      </c>
      <c r="C1523" s="9" t="s">
        <v>12</v>
      </c>
      <c r="D1523" s="12" t="s">
        <v>14</v>
      </c>
      <c r="I1523" s="13">
        <v>46</v>
      </c>
      <c r="J1523" s="11">
        <v>7.6</v>
      </c>
      <c r="M1523" s="8">
        <v>17</v>
      </c>
      <c r="N1523" s="11">
        <v>59.8</v>
      </c>
      <c r="O1523" s="13"/>
      <c r="Q1523" s="9">
        <v>17</v>
      </c>
      <c r="R1523" s="10">
        <f t="shared" si="74"/>
        <v>0.28862005991666745</v>
      </c>
    </row>
    <row r="1524" spans="1:18" x14ac:dyDescent="0.3">
      <c r="A1524" s="11">
        <v>42</v>
      </c>
      <c r="B1524" s="9" t="s">
        <v>11</v>
      </c>
      <c r="C1524" s="9" t="s">
        <v>12</v>
      </c>
      <c r="D1524" s="12" t="s">
        <v>14</v>
      </c>
      <c r="I1524" s="13">
        <v>55</v>
      </c>
      <c r="J1524" s="11">
        <v>7.7</v>
      </c>
      <c r="M1524" s="8">
        <v>17</v>
      </c>
      <c r="N1524" s="13">
        <v>75</v>
      </c>
      <c r="O1524" s="13"/>
      <c r="Q1524" s="9">
        <v>17</v>
      </c>
      <c r="R1524" s="10">
        <f t="shared" si="74"/>
        <v>0.21696656457178901</v>
      </c>
    </row>
    <row r="1525" spans="1:18" x14ac:dyDescent="0.3">
      <c r="A1525" s="11">
        <v>42</v>
      </c>
      <c r="B1525" s="9" t="s">
        <v>11</v>
      </c>
      <c r="C1525" s="9" t="s">
        <v>12</v>
      </c>
      <c r="D1525" s="12" t="s">
        <v>14</v>
      </c>
      <c r="I1525" s="13">
        <v>52</v>
      </c>
      <c r="J1525" s="11">
        <v>8.9</v>
      </c>
      <c r="M1525" s="8">
        <v>17</v>
      </c>
      <c r="N1525" s="11">
        <v>68.400000000000006</v>
      </c>
      <c r="O1525" s="13"/>
      <c r="Q1525" s="9">
        <v>17</v>
      </c>
      <c r="R1525" s="10">
        <f t="shared" si="74"/>
        <v>0.24366845867021819</v>
      </c>
    </row>
    <row r="1526" spans="1:18" x14ac:dyDescent="0.3">
      <c r="A1526" s="11">
        <v>42</v>
      </c>
      <c r="B1526" s="9" t="s">
        <v>11</v>
      </c>
      <c r="C1526" s="9" t="s">
        <v>12</v>
      </c>
      <c r="D1526" s="12" t="s">
        <v>14</v>
      </c>
      <c r="I1526" s="13">
        <v>48</v>
      </c>
      <c r="J1526" s="11">
        <v>6.7</v>
      </c>
      <c r="M1526" s="8">
        <v>17</v>
      </c>
      <c r="N1526" s="11">
        <v>71.099999999999994</v>
      </c>
      <c r="O1526" s="13"/>
      <c r="Q1526" s="9">
        <v>17</v>
      </c>
      <c r="R1526" s="10">
        <f t="shared" si="74"/>
        <v>0.23206749127560061</v>
      </c>
    </row>
    <row r="1527" spans="1:18" x14ac:dyDescent="0.3">
      <c r="A1527" s="11">
        <v>42</v>
      </c>
      <c r="B1527" s="9" t="s">
        <v>11</v>
      </c>
      <c r="C1527" s="9" t="s">
        <v>12</v>
      </c>
      <c r="D1527" s="12" t="s">
        <v>14</v>
      </c>
      <c r="I1527" s="13">
        <v>43</v>
      </c>
      <c r="J1527" s="11">
        <v>6.5</v>
      </c>
      <c r="M1527" s="8">
        <v>17</v>
      </c>
      <c r="N1527" s="11">
        <v>58.5</v>
      </c>
      <c r="O1527" s="13"/>
      <c r="Q1527" s="9">
        <v>17</v>
      </c>
      <c r="R1527" s="10">
        <f t="shared" si="74"/>
        <v>0.29672464100096946</v>
      </c>
    </row>
    <row r="1528" spans="1:18" x14ac:dyDescent="0.3">
      <c r="A1528" s="11">
        <v>42</v>
      </c>
      <c r="B1528" s="9" t="s">
        <v>11</v>
      </c>
      <c r="C1528" s="9" t="s">
        <v>12</v>
      </c>
      <c r="D1528" s="12" t="s">
        <v>14</v>
      </c>
      <c r="I1528" s="13">
        <v>43</v>
      </c>
      <c r="J1528" s="11">
        <v>6</v>
      </c>
      <c r="M1528" s="8">
        <v>17</v>
      </c>
      <c r="N1528" s="11">
        <v>56.7</v>
      </c>
      <c r="O1528" s="13"/>
      <c r="Q1528" s="9">
        <v>17</v>
      </c>
      <c r="R1528" s="10">
        <f t="shared" si="74"/>
        <v>0.30864223139143754</v>
      </c>
    </row>
    <row r="1529" spans="1:18" x14ac:dyDescent="0.3">
      <c r="A1529" s="11">
        <v>42</v>
      </c>
      <c r="B1529" s="9" t="s">
        <v>11</v>
      </c>
      <c r="C1529" s="9" t="s">
        <v>12</v>
      </c>
      <c r="D1529" s="12" t="s">
        <v>14</v>
      </c>
      <c r="I1529" s="13">
        <v>41</v>
      </c>
      <c r="J1529" s="11">
        <v>5.0999999999999996</v>
      </c>
      <c r="M1529" s="8">
        <v>17</v>
      </c>
      <c r="N1529" s="11">
        <v>47.6</v>
      </c>
      <c r="O1529" s="13"/>
      <c r="Q1529" s="9">
        <v>17</v>
      </c>
      <c r="R1529" s="10">
        <f t="shared" si="74"/>
        <v>0.38475586076140195</v>
      </c>
    </row>
    <row r="1530" spans="1:18" x14ac:dyDescent="0.3">
      <c r="A1530" s="11">
        <v>42</v>
      </c>
      <c r="B1530" s="9" t="s">
        <v>11</v>
      </c>
      <c r="C1530" s="9" t="s">
        <v>12</v>
      </c>
      <c r="D1530" s="12" t="s">
        <v>14</v>
      </c>
      <c r="I1530" s="13">
        <v>47</v>
      </c>
      <c r="J1530" s="11">
        <v>7</v>
      </c>
      <c r="M1530" s="8">
        <v>17</v>
      </c>
      <c r="N1530" s="11">
        <v>65.5</v>
      </c>
      <c r="O1530" s="13"/>
      <c r="Q1530" s="9">
        <v>17</v>
      </c>
      <c r="R1530" s="10">
        <f t="shared" si="74"/>
        <v>0.25733921174962027</v>
      </c>
    </row>
    <row r="1531" spans="1:18" x14ac:dyDescent="0.3">
      <c r="A1531" s="11">
        <v>42</v>
      </c>
      <c r="B1531" s="9" t="s">
        <v>11</v>
      </c>
      <c r="C1531" s="9" t="s">
        <v>12</v>
      </c>
      <c r="D1531" s="12" t="s">
        <v>14</v>
      </c>
      <c r="I1531" s="13">
        <v>43</v>
      </c>
      <c r="J1531" s="11">
        <v>6</v>
      </c>
      <c r="M1531" s="8">
        <v>17</v>
      </c>
      <c r="N1531" s="11">
        <v>63.9</v>
      </c>
      <c r="O1531" s="13"/>
      <c r="Q1531" s="9">
        <v>17</v>
      </c>
      <c r="R1531" s="10">
        <f t="shared" si="74"/>
        <v>0.26548434880757843</v>
      </c>
    </row>
    <row r="1532" spans="1:18" x14ac:dyDescent="0.3">
      <c r="A1532" s="11">
        <v>42</v>
      </c>
      <c r="B1532" s="9" t="s">
        <v>11</v>
      </c>
      <c r="C1532" s="9" t="s">
        <v>12</v>
      </c>
      <c r="D1532" s="12" t="s">
        <v>14</v>
      </c>
      <c r="I1532" s="13">
        <v>46</v>
      </c>
      <c r="J1532" s="11">
        <v>7.4</v>
      </c>
      <c r="M1532" s="8">
        <v>17</v>
      </c>
      <c r="N1532" s="11">
        <v>64.400000000000006</v>
      </c>
      <c r="O1532" s="13"/>
      <c r="Q1532" s="9">
        <v>17</v>
      </c>
      <c r="R1532" s="10">
        <f t="shared" si="74"/>
        <v>0.26288984567189727</v>
      </c>
    </row>
    <row r="1533" spans="1:18" x14ac:dyDescent="0.3">
      <c r="A1533" s="11">
        <v>42</v>
      </c>
      <c r="B1533" s="9" t="s">
        <v>11</v>
      </c>
      <c r="C1533" s="9" t="s">
        <v>12</v>
      </c>
      <c r="D1533" s="12" t="s">
        <v>14</v>
      </c>
      <c r="I1533" s="13">
        <v>53</v>
      </c>
      <c r="J1533" s="11">
        <v>7.7</v>
      </c>
      <c r="M1533" s="8">
        <v>17</v>
      </c>
      <c r="N1533" s="11">
        <v>76.099999999999994</v>
      </c>
      <c r="O1533" s="13"/>
      <c r="Q1533" s="9">
        <v>17</v>
      </c>
      <c r="R1533" s="10">
        <f t="shared" si="74"/>
        <v>0.21302243113913996</v>
      </c>
    </row>
    <row r="1534" spans="1:18" x14ac:dyDescent="0.3">
      <c r="A1534" s="11">
        <v>42</v>
      </c>
      <c r="B1534" s="9" t="s">
        <v>11</v>
      </c>
      <c r="C1534" s="9" t="s">
        <v>12</v>
      </c>
      <c r="D1534" s="12" t="s">
        <v>14</v>
      </c>
      <c r="I1534" s="13">
        <v>39</v>
      </c>
      <c r="J1534" s="11">
        <v>5.7</v>
      </c>
      <c r="M1534" s="8">
        <v>17</v>
      </c>
      <c r="N1534" s="13">
        <v>55</v>
      </c>
      <c r="O1534" s="13"/>
      <c r="Q1534" s="9">
        <v>17</v>
      </c>
      <c r="R1534" s="10">
        <f t="shared" si="74"/>
        <v>0.32071037940482622</v>
      </c>
    </row>
    <row r="1535" spans="1:18" x14ac:dyDescent="0.3">
      <c r="A1535" s="11">
        <v>42</v>
      </c>
      <c r="B1535" s="9" t="s">
        <v>11</v>
      </c>
      <c r="C1535" s="9" t="s">
        <v>12</v>
      </c>
      <c r="D1535" s="12" t="s">
        <v>14</v>
      </c>
      <c r="I1535" s="13">
        <v>38</v>
      </c>
      <c r="J1535" s="11">
        <v>5.2</v>
      </c>
      <c r="M1535" s="8">
        <v>17</v>
      </c>
      <c r="N1535" s="11">
        <v>46.6</v>
      </c>
      <c r="O1535" s="13"/>
      <c r="Q1535" s="9">
        <v>17</v>
      </c>
      <c r="R1535" s="10">
        <f t="shared" si="74"/>
        <v>0.39518800061026127</v>
      </c>
    </row>
    <row r="1536" spans="1:18" x14ac:dyDescent="0.3">
      <c r="A1536" s="11">
        <v>42</v>
      </c>
      <c r="B1536" s="9" t="s">
        <v>11</v>
      </c>
      <c r="C1536" s="9" t="s">
        <v>12</v>
      </c>
      <c r="D1536" s="12" t="s">
        <v>14</v>
      </c>
      <c r="I1536" s="13">
        <v>52</v>
      </c>
      <c r="J1536" s="11">
        <v>8</v>
      </c>
      <c r="M1536" s="8">
        <v>17</v>
      </c>
      <c r="N1536" s="11">
        <v>68.400000000000006</v>
      </c>
      <c r="O1536" s="13"/>
      <c r="Q1536" s="9">
        <v>17</v>
      </c>
      <c r="R1536" s="10">
        <f t="shared" si="74"/>
        <v>0.24366845867021819</v>
      </c>
    </row>
    <row r="1537" spans="1:18" x14ac:dyDescent="0.3">
      <c r="A1537" s="11">
        <v>42</v>
      </c>
      <c r="B1537" s="9" t="s">
        <v>11</v>
      </c>
      <c r="C1537" s="9" t="s">
        <v>12</v>
      </c>
      <c r="D1537" s="12" t="s">
        <v>14</v>
      </c>
      <c r="I1537" s="13">
        <v>46</v>
      </c>
      <c r="J1537" s="11">
        <v>5.9</v>
      </c>
      <c r="M1537" s="8">
        <v>17</v>
      </c>
      <c r="N1537" s="11">
        <v>67.2</v>
      </c>
      <c r="O1537" s="13"/>
      <c r="Q1537" s="9">
        <v>17</v>
      </c>
      <c r="R1537" s="10">
        <f t="shared" si="74"/>
        <v>0.24916367068645975</v>
      </c>
    </row>
    <row r="1538" spans="1:18" x14ac:dyDescent="0.3">
      <c r="A1538" s="11">
        <v>42</v>
      </c>
      <c r="B1538" s="9" t="s">
        <v>11</v>
      </c>
      <c r="C1538" s="9" t="s">
        <v>12</v>
      </c>
      <c r="D1538" s="12" t="s">
        <v>14</v>
      </c>
      <c r="I1538" s="13">
        <v>45</v>
      </c>
      <c r="J1538" s="11">
        <v>6.9</v>
      </c>
      <c r="M1538" s="8">
        <v>17</v>
      </c>
      <c r="N1538" s="11">
        <v>65.5</v>
      </c>
      <c r="O1538" s="13"/>
      <c r="Q1538" s="9">
        <v>17</v>
      </c>
      <c r="R1538" s="10">
        <f t="shared" si="74"/>
        <v>0.25733921174962027</v>
      </c>
    </row>
    <row r="1539" spans="1:18" x14ac:dyDescent="0.3">
      <c r="A1539" s="11">
        <v>42</v>
      </c>
      <c r="B1539" s="9" t="s">
        <v>11</v>
      </c>
      <c r="C1539" s="9" t="s">
        <v>12</v>
      </c>
      <c r="D1539" s="12" t="s">
        <v>14</v>
      </c>
      <c r="I1539" s="13">
        <v>57</v>
      </c>
      <c r="J1539" s="11">
        <v>8.6</v>
      </c>
      <c r="M1539" s="8">
        <v>17</v>
      </c>
      <c r="N1539" s="11">
        <v>77.3</v>
      </c>
      <c r="O1539" s="13"/>
      <c r="Q1539" s="9">
        <v>17</v>
      </c>
      <c r="R1539" s="10">
        <f t="shared" si="74"/>
        <v>0.20886412070459187</v>
      </c>
    </row>
    <row r="1540" spans="1:18" x14ac:dyDescent="0.3">
      <c r="A1540" s="11">
        <v>42</v>
      </c>
      <c r="B1540" s="9" t="s">
        <v>11</v>
      </c>
      <c r="C1540" s="9" t="s">
        <v>12</v>
      </c>
      <c r="D1540" s="12" t="s">
        <v>14</v>
      </c>
      <c r="I1540" s="13">
        <v>56</v>
      </c>
      <c r="J1540" s="11">
        <v>9.1</v>
      </c>
      <c r="M1540" s="8">
        <v>17</v>
      </c>
      <c r="N1540" s="11">
        <v>74.2</v>
      </c>
      <c r="O1540" s="13"/>
      <c r="Q1540" s="9">
        <v>17</v>
      </c>
      <c r="R1540" s="10">
        <f t="shared" si="74"/>
        <v>0.21991815517250707</v>
      </c>
    </row>
    <row r="1541" spans="1:18" x14ac:dyDescent="0.3">
      <c r="A1541" s="11">
        <v>42</v>
      </c>
      <c r="B1541" s="9" t="s">
        <v>11</v>
      </c>
      <c r="C1541" s="9" t="s">
        <v>12</v>
      </c>
      <c r="D1541" s="12" t="s">
        <v>14</v>
      </c>
      <c r="I1541" s="13">
        <v>53</v>
      </c>
      <c r="J1541" s="11">
        <v>9.4</v>
      </c>
      <c r="M1541" s="8">
        <v>17</v>
      </c>
      <c r="N1541" s="11">
        <v>75.400000000000006</v>
      </c>
      <c r="O1541" s="13"/>
      <c r="Q1541" s="9">
        <v>17</v>
      </c>
      <c r="R1541" s="10">
        <f t="shared" si="74"/>
        <v>0.21551728559241456</v>
      </c>
    </row>
    <row r="1542" spans="1:18" x14ac:dyDescent="0.3">
      <c r="A1542" s="11">
        <v>43</v>
      </c>
      <c r="B1542" s="9" t="s">
        <v>11</v>
      </c>
      <c r="C1542" s="9" t="s">
        <v>12</v>
      </c>
      <c r="D1542" s="12" t="s">
        <v>123</v>
      </c>
      <c r="H1542" s="11">
        <v>4698</v>
      </c>
      <c r="I1542" s="13">
        <v>26</v>
      </c>
      <c r="J1542" s="11">
        <v>3.47</v>
      </c>
      <c r="L1542" s="11">
        <v>9.93</v>
      </c>
      <c r="M1542" s="8">
        <v>10</v>
      </c>
      <c r="N1542" s="11">
        <v>77.61</v>
      </c>
      <c r="O1542" s="13"/>
      <c r="Q1542" s="9">
        <v>10</v>
      </c>
      <c r="R1542" s="9"/>
    </row>
    <row r="1543" spans="1:18" x14ac:dyDescent="0.3">
      <c r="A1543" s="11">
        <v>43</v>
      </c>
      <c r="B1543" s="9" t="s">
        <v>11</v>
      </c>
      <c r="C1543" s="9" t="s">
        <v>12</v>
      </c>
      <c r="D1543" s="12" t="s">
        <v>123</v>
      </c>
      <c r="H1543" s="11">
        <v>5802</v>
      </c>
      <c r="I1543" s="13">
        <v>35</v>
      </c>
      <c r="J1543" s="11">
        <v>3.61</v>
      </c>
      <c r="L1543" s="11">
        <v>10.94</v>
      </c>
      <c r="M1543" s="8">
        <v>10</v>
      </c>
      <c r="N1543" s="11">
        <v>96.37</v>
      </c>
      <c r="O1543" s="13"/>
      <c r="Q1543" s="9">
        <v>10</v>
      </c>
      <c r="R1543" s="9"/>
    </row>
    <row r="1544" spans="1:18" x14ac:dyDescent="0.3">
      <c r="A1544" s="11">
        <v>43</v>
      </c>
      <c r="B1544" s="9" t="s">
        <v>11</v>
      </c>
      <c r="C1544" s="9" t="s">
        <v>12</v>
      </c>
      <c r="D1544" s="12" t="s">
        <v>123</v>
      </c>
      <c r="H1544" s="11">
        <v>5814</v>
      </c>
      <c r="I1544" s="13">
        <v>37</v>
      </c>
      <c r="J1544" s="11">
        <v>3.68</v>
      </c>
      <c r="L1544" s="11">
        <v>13.06</v>
      </c>
      <c r="M1544" s="8">
        <v>10</v>
      </c>
      <c r="N1544" s="11">
        <v>104.14</v>
      </c>
      <c r="O1544" s="13"/>
      <c r="Q1544" s="9">
        <v>10</v>
      </c>
      <c r="R1544" s="9"/>
    </row>
    <row r="1545" spans="1:18" x14ac:dyDescent="0.3">
      <c r="A1545" s="11">
        <v>43</v>
      </c>
      <c r="B1545" s="9" t="s">
        <v>11</v>
      </c>
      <c r="C1545" s="9" t="s">
        <v>12</v>
      </c>
      <c r="D1545" s="12" t="s">
        <v>123</v>
      </c>
      <c r="H1545" s="11">
        <v>5870</v>
      </c>
      <c r="I1545" s="13">
        <v>38</v>
      </c>
      <c r="J1545" s="11">
        <v>3.78</v>
      </c>
      <c r="L1545" s="11">
        <v>13.23</v>
      </c>
      <c r="M1545" s="8">
        <v>10</v>
      </c>
      <c r="N1545" s="11">
        <v>114.8</v>
      </c>
      <c r="O1545" s="13"/>
      <c r="Q1545" s="9">
        <v>10</v>
      </c>
      <c r="R1545" s="9"/>
    </row>
    <row r="1546" spans="1:18" x14ac:dyDescent="0.3">
      <c r="A1546" s="11">
        <v>43</v>
      </c>
      <c r="B1546" s="9" t="s">
        <v>11</v>
      </c>
      <c r="C1546" s="9" t="s">
        <v>12</v>
      </c>
      <c r="D1546" s="12" t="s">
        <v>123</v>
      </c>
      <c r="H1546" s="11">
        <v>5881</v>
      </c>
      <c r="I1546" s="13">
        <v>40</v>
      </c>
      <c r="J1546" s="11">
        <v>3.85</v>
      </c>
      <c r="L1546" s="11">
        <v>15.11</v>
      </c>
      <c r="M1546" s="8">
        <v>10</v>
      </c>
      <c r="N1546" s="11">
        <v>125.46</v>
      </c>
      <c r="O1546" s="13"/>
      <c r="Q1546" s="9">
        <v>10</v>
      </c>
      <c r="R1546" s="9"/>
    </row>
    <row r="1547" spans="1:18" x14ac:dyDescent="0.3">
      <c r="A1547" s="11">
        <v>43</v>
      </c>
      <c r="B1547" s="9" t="s">
        <v>11</v>
      </c>
      <c r="C1547" s="9" t="s">
        <v>12</v>
      </c>
      <c r="D1547" s="12" t="s">
        <v>123</v>
      </c>
      <c r="H1547" s="11">
        <v>5902</v>
      </c>
      <c r="I1547" s="13">
        <v>41</v>
      </c>
      <c r="J1547" s="11">
        <v>4.05</v>
      </c>
      <c r="L1547" s="11">
        <v>15.81</v>
      </c>
      <c r="M1547" s="8">
        <v>10</v>
      </c>
      <c r="N1547" s="11">
        <v>136.12</v>
      </c>
      <c r="O1547" s="13"/>
      <c r="Q1547" s="9">
        <v>10</v>
      </c>
      <c r="R1547" s="9"/>
    </row>
    <row r="1548" spans="1:18" x14ac:dyDescent="0.3">
      <c r="A1548" s="11">
        <v>43</v>
      </c>
      <c r="B1548" s="9" t="s">
        <v>11</v>
      </c>
      <c r="C1548" s="9" t="s">
        <v>12</v>
      </c>
      <c r="D1548" s="12" t="s">
        <v>123</v>
      </c>
      <c r="H1548" s="11">
        <v>5912</v>
      </c>
      <c r="I1548" s="13">
        <v>42</v>
      </c>
      <c r="J1548" s="11">
        <v>4.1900000000000004</v>
      </c>
      <c r="L1548" s="11">
        <v>16.899999999999999</v>
      </c>
      <c r="M1548" s="8">
        <v>10</v>
      </c>
      <c r="N1548" s="11">
        <v>146.78</v>
      </c>
      <c r="O1548" s="13"/>
      <c r="Q1548" s="9">
        <v>10</v>
      </c>
      <c r="R1548" s="9"/>
    </row>
    <row r="1549" spans="1:18" x14ac:dyDescent="0.3">
      <c r="A1549" s="11">
        <v>43</v>
      </c>
      <c r="B1549" s="9" t="s">
        <v>11</v>
      </c>
      <c r="C1549" s="9" t="s">
        <v>12</v>
      </c>
      <c r="D1549" s="12" t="s">
        <v>123</v>
      </c>
      <c r="H1549" s="11">
        <v>5920</v>
      </c>
      <c r="I1549" s="13">
        <v>45</v>
      </c>
      <c r="J1549" s="11">
        <v>4.8</v>
      </c>
      <c r="L1549" s="11">
        <v>17.98</v>
      </c>
      <c r="M1549" s="8">
        <v>10</v>
      </c>
      <c r="N1549" s="11">
        <v>157.44</v>
      </c>
      <c r="O1549" s="13"/>
      <c r="Q1549" s="9">
        <v>10</v>
      </c>
      <c r="R1549" s="9"/>
    </row>
    <row r="1550" spans="1:18" x14ac:dyDescent="0.3">
      <c r="A1550" s="11">
        <v>43</v>
      </c>
      <c r="B1550" s="9" t="s">
        <v>11</v>
      </c>
      <c r="C1550" s="9" t="s">
        <v>12</v>
      </c>
      <c r="D1550" s="12" t="s">
        <v>123</v>
      </c>
      <c r="H1550" s="11">
        <v>4956</v>
      </c>
      <c r="I1550" s="13">
        <v>28</v>
      </c>
      <c r="J1550" s="11">
        <v>2.63</v>
      </c>
      <c r="L1550" s="11">
        <v>6</v>
      </c>
      <c r="M1550" s="8">
        <v>10</v>
      </c>
      <c r="N1550" s="11">
        <v>85.12</v>
      </c>
      <c r="O1550" s="13"/>
      <c r="Q1550" s="9">
        <v>10</v>
      </c>
      <c r="R1550" s="9"/>
    </row>
    <row r="1551" spans="1:18" x14ac:dyDescent="0.3">
      <c r="A1551" s="11">
        <v>43</v>
      </c>
      <c r="B1551" s="9" t="s">
        <v>11</v>
      </c>
      <c r="C1551" s="9" t="s">
        <v>12</v>
      </c>
      <c r="D1551" s="12" t="s">
        <v>123</v>
      </c>
      <c r="H1551" s="11">
        <v>6152</v>
      </c>
      <c r="I1551" s="13">
        <v>35</v>
      </c>
      <c r="J1551" s="11">
        <v>3.08</v>
      </c>
      <c r="L1551" s="11">
        <v>7.94</v>
      </c>
      <c r="M1551" s="8">
        <v>10</v>
      </c>
      <c r="N1551" s="11">
        <v>93.29</v>
      </c>
      <c r="O1551" s="13"/>
      <c r="Q1551" s="9">
        <v>10</v>
      </c>
      <c r="R1551" s="9"/>
    </row>
    <row r="1552" spans="1:18" x14ac:dyDescent="0.3">
      <c r="A1552" s="11">
        <v>43</v>
      </c>
      <c r="B1552" s="9" t="s">
        <v>11</v>
      </c>
      <c r="C1552" s="9" t="s">
        <v>12</v>
      </c>
      <c r="D1552" s="12" t="s">
        <v>123</v>
      </c>
      <c r="H1552" s="11">
        <v>6175</v>
      </c>
      <c r="I1552" s="13">
        <v>35</v>
      </c>
      <c r="J1552" s="11">
        <v>3.46</v>
      </c>
      <c r="L1552" s="11">
        <v>9.27</v>
      </c>
      <c r="M1552" s="8">
        <v>10</v>
      </c>
      <c r="N1552" s="11">
        <v>100.1</v>
      </c>
      <c r="O1552" s="13"/>
      <c r="Q1552" s="9">
        <v>10</v>
      </c>
      <c r="R1552" s="9"/>
    </row>
    <row r="1553" spans="1:18" x14ac:dyDescent="0.3">
      <c r="A1553" s="11">
        <v>43</v>
      </c>
      <c r="B1553" s="9" t="s">
        <v>11</v>
      </c>
      <c r="C1553" s="9" t="s">
        <v>12</v>
      </c>
      <c r="D1553" s="12" t="s">
        <v>123</v>
      </c>
      <c r="H1553" s="11">
        <v>6179</v>
      </c>
      <c r="I1553" s="13">
        <v>38</v>
      </c>
      <c r="J1553" s="11">
        <v>3.56</v>
      </c>
      <c r="L1553" s="11">
        <v>9.52</v>
      </c>
      <c r="M1553" s="8">
        <v>10</v>
      </c>
      <c r="N1553" s="11">
        <v>110.4</v>
      </c>
      <c r="O1553" s="13"/>
      <c r="Q1553" s="9">
        <v>10</v>
      </c>
      <c r="R1553" s="9"/>
    </row>
    <row r="1554" spans="1:18" x14ac:dyDescent="0.3">
      <c r="A1554" s="11">
        <v>43</v>
      </c>
      <c r="B1554" s="9" t="s">
        <v>11</v>
      </c>
      <c r="C1554" s="9" t="s">
        <v>12</v>
      </c>
      <c r="D1554" s="12" t="s">
        <v>123</v>
      </c>
      <c r="H1554" s="11">
        <v>6206</v>
      </c>
      <c r="I1554" s="13">
        <v>39</v>
      </c>
      <c r="J1554" s="11">
        <v>3.86</v>
      </c>
      <c r="L1554" s="11">
        <v>11.17</v>
      </c>
      <c r="M1554" s="8">
        <v>10</v>
      </c>
      <c r="N1554" s="11">
        <v>117.77</v>
      </c>
      <c r="O1554" s="13"/>
      <c r="Q1554" s="9">
        <v>10</v>
      </c>
      <c r="R1554" s="9"/>
    </row>
    <row r="1555" spans="1:18" x14ac:dyDescent="0.3">
      <c r="A1555" s="11">
        <v>43</v>
      </c>
      <c r="B1555" s="9" t="s">
        <v>11</v>
      </c>
      <c r="C1555" s="9" t="s">
        <v>12</v>
      </c>
      <c r="D1555" s="12" t="s">
        <v>123</v>
      </c>
      <c r="H1555" s="11">
        <v>6208</v>
      </c>
      <c r="I1555" s="13">
        <v>41</v>
      </c>
      <c r="J1555" s="11">
        <v>4.03</v>
      </c>
      <c r="L1555" s="11">
        <v>14.79</v>
      </c>
      <c r="M1555" s="8">
        <v>10</v>
      </c>
      <c r="N1555" s="11">
        <v>125.98</v>
      </c>
      <c r="O1555" s="13"/>
      <c r="Q1555" s="9">
        <v>10</v>
      </c>
      <c r="R1555" s="9"/>
    </row>
    <row r="1556" spans="1:18" x14ac:dyDescent="0.3">
      <c r="A1556" s="11">
        <v>43</v>
      </c>
      <c r="B1556" s="9" t="s">
        <v>11</v>
      </c>
      <c r="C1556" s="9" t="s">
        <v>12</v>
      </c>
      <c r="D1556" s="12" t="s">
        <v>123</v>
      </c>
      <c r="H1556" s="11">
        <v>6213</v>
      </c>
      <c r="I1556" s="13">
        <v>44</v>
      </c>
      <c r="J1556" s="11">
        <v>4.08</v>
      </c>
      <c r="L1556" s="11">
        <v>13.05</v>
      </c>
      <c r="M1556" s="8">
        <v>10</v>
      </c>
      <c r="N1556" s="11">
        <v>134.19</v>
      </c>
      <c r="O1556" s="13"/>
      <c r="Q1556" s="9">
        <v>10</v>
      </c>
      <c r="R1556" s="9"/>
    </row>
    <row r="1557" spans="1:18" x14ac:dyDescent="0.3">
      <c r="A1557" s="11">
        <v>43</v>
      </c>
      <c r="B1557" s="9" t="s">
        <v>11</v>
      </c>
      <c r="C1557" s="9" t="s">
        <v>12</v>
      </c>
      <c r="D1557" s="12" t="s">
        <v>123</v>
      </c>
      <c r="H1557" s="11">
        <v>6231</v>
      </c>
      <c r="I1557" s="13">
        <v>47</v>
      </c>
      <c r="J1557" s="11">
        <v>4.1100000000000003</v>
      </c>
      <c r="L1557" s="11">
        <v>14.14</v>
      </c>
      <c r="M1557" s="8">
        <v>10</v>
      </c>
      <c r="N1557" s="11">
        <v>142.38999999999999</v>
      </c>
      <c r="O1557" s="13"/>
      <c r="Q1557" s="9">
        <v>10</v>
      </c>
      <c r="R1557" s="9"/>
    </row>
    <row r="1558" spans="1:18" x14ac:dyDescent="0.3">
      <c r="A1558" s="11">
        <v>43</v>
      </c>
      <c r="B1558" s="9" t="s">
        <v>11</v>
      </c>
      <c r="C1558" s="9" t="s">
        <v>12</v>
      </c>
      <c r="D1558" s="12" t="s">
        <v>123</v>
      </c>
      <c r="H1558" s="11">
        <v>3480</v>
      </c>
      <c r="I1558" s="13">
        <v>31</v>
      </c>
      <c r="J1558" s="11">
        <v>3.05</v>
      </c>
      <c r="L1558" s="11">
        <v>8.7899999999999991</v>
      </c>
      <c r="M1558" s="8">
        <v>10</v>
      </c>
      <c r="N1558" s="11">
        <v>85.64</v>
      </c>
      <c r="O1558" s="13"/>
      <c r="Q1558" s="9">
        <v>10</v>
      </c>
      <c r="R1558" s="9"/>
    </row>
    <row r="1559" spans="1:18" x14ac:dyDescent="0.3">
      <c r="A1559" s="11">
        <v>43</v>
      </c>
      <c r="B1559" s="9" t="s">
        <v>11</v>
      </c>
      <c r="C1559" s="9" t="s">
        <v>12</v>
      </c>
      <c r="D1559" s="12" t="s">
        <v>123</v>
      </c>
      <c r="H1559" s="11">
        <v>4554</v>
      </c>
      <c r="I1559" s="13">
        <v>31</v>
      </c>
      <c r="J1559" s="11">
        <v>3.22</v>
      </c>
      <c r="L1559" s="11">
        <v>10.72</v>
      </c>
      <c r="M1559" s="8">
        <v>10</v>
      </c>
      <c r="N1559" s="11">
        <v>85.83</v>
      </c>
      <c r="O1559" s="13"/>
      <c r="Q1559" s="9">
        <v>10</v>
      </c>
      <c r="R1559" s="9"/>
    </row>
    <row r="1560" spans="1:18" x14ac:dyDescent="0.3">
      <c r="A1560" s="11">
        <v>43</v>
      </c>
      <c r="B1560" s="9" t="s">
        <v>11</v>
      </c>
      <c r="C1560" s="9" t="s">
        <v>12</v>
      </c>
      <c r="D1560" s="12" t="s">
        <v>123</v>
      </c>
      <c r="H1560" s="11">
        <v>4604</v>
      </c>
      <c r="I1560" s="13">
        <v>33</v>
      </c>
      <c r="J1560" s="11">
        <v>3.26</v>
      </c>
      <c r="L1560" s="11">
        <v>10.95</v>
      </c>
      <c r="M1560" s="8">
        <v>10</v>
      </c>
      <c r="N1560" s="11">
        <v>89.47</v>
      </c>
      <c r="O1560" s="13"/>
      <c r="Q1560" s="9">
        <v>10</v>
      </c>
      <c r="R1560" s="9"/>
    </row>
    <row r="1561" spans="1:18" x14ac:dyDescent="0.3">
      <c r="A1561" s="11">
        <v>43</v>
      </c>
      <c r="B1561" s="9" t="s">
        <v>11</v>
      </c>
      <c r="C1561" s="9" t="s">
        <v>12</v>
      </c>
      <c r="D1561" s="12" t="s">
        <v>123</v>
      </c>
      <c r="H1561" s="11">
        <v>5044</v>
      </c>
      <c r="I1561" s="13">
        <v>34</v>
      </c>
      <c r="J1561" s="11">
        <v>3.5</v>
      </c>
      <c r="L1561" s="11">
        <v>11.4</v>
      </c>
      <c r="M1561" s="8">
        <v>10</v>
      </c>
      <c r="N1561" s="11">
        <v>93.16</v>
      </c>
      <c r="O1561" s="13"/>
      <c r="Q1561" s="9">
        <v>10</v>
      </c>
      <c r="R1561" s="9"/>
    </row>
    <row r="1562" spans="1:18" x14ac:dyDescent="0.3">
      <c r="A1562" s="11">
        <v>43</v>
      </c>
      <c r="B1562" s="9" t="s">
        <v>11</v>
      </c>
      <c r="C1562" s="9" t="s">
        <v>12</v>
      </c>
      <c r="D1562" s="12" t="s">
        <v>123</v>
      </c>
      <c r="H1562" s="11">
        <v>3903</v>
      </c>
      <c r="I1562" s="13">
        <v>33</v>
      </c>
      <c r="J1562" s="11">
        <v>3.14</v>
      </c>
      <c r="L1562" s="11">
        <v>8.0399999999999991</v>
      </c>
      <c r="M1562" s="8">
        <v>10</v>
      </c>
      <c r="N1562" s="11">
        <v>89.67</v>
      </c>
      <c r="O1562" s="13"/>
      <c r="Q1562" s="9">
        <v>10</v>
      </c>
      <c r="R1562" s="9"/>
    </row>
    <row r="1563" spans="1:18" x14ac:dyDescent="0.3">
      <c r="A1563" s="11">
        <v>43</v>
      </c>
      <c r="B1563" s="9" t="s">
        <v>11</v>
      </c>
      <c r="C1563" s="9" t="s">
        <v>12</v>
      </c>
      <c r="D1563" s="12" t="s">
        <v>123</v>
      </c>
      <c r="H1563" s="11">
        <v>4079</v>
      </c>
      <c r="I1563" s="13">
        <v>34</v>
      </c>
      <c r="J1563" s="11">
        <v>3.62</v>
      </c>
      <c r="L1563" s="11">
        <v>10.68</v>
      </c>
      <c r="M1563" s="8">
        <v>10</v>
      </c>
      <c r="N1563" s="11">
        <v>91.84</v>
      </c>
      <c r="O1563" s="13"/>
      <c r="Q1563" s="9">
        <v>10</v>
      </c>
      <c r="R1563" s="9"/>
    </row>
    <row r="1564" spans="1:18" x14ac:dyDescent="0.3">
      <c r="A1564" s="11">
        <v>43</v>
      </c>
      <c r="B1564" s="9" t="s">
        <v>11</v>
      </c>
      <c r="C1564" s="9" t="s">
        <v>12</v>
      </c>
      <c r="D1564" s="12" t="s">
        <v>123</v>
      </c>
      <c r="H1564" s="11">
        <v>5249</v>
      </c>
      <c r="I1564" s="13">
        <v>35</v>
      </c>
      <c r="J1564" s="11">
        <v>3.65</v>
      </c>
      <c r="L1564" s="11">
        <v>11.48</v>
      </c>
      <c r="M1564" s="8">
        <v>10</v>
      </c>
      <c r="N1564" s="11">
        <v>94.98</v>
      </c>
      <c r="O1564" s="13"/>
      <c r="Q1564" s="9">
        <v>10</v>
      </c>
      <c r="R1564" s="9"/>
    </row>
    <row r="1565" spans="1:18" x14ac:dyDescent="0.3">
      <c r="A1565" s="11">
        <v>43</v>
      </c>
      <c r="B1565" s="9" t="s">
        <v>11</v>
      </c>
      <c r="C1565" s="9" t="s">
        <v>12</v>
      </c>
      <c r="D1565" s="12" t="s">
        <v>123</v>
      </c>
      <c r="H1565" s="11">
        <v>5277</v>
      </c>
      <c r="I1565" s="13">
        <v>40</v>
      </c>
      <c r="J1565" s="11">
        <v>3.88</v>
      </c>
      <c r="L1565" s="11">
        <v>13.99</v>
      </c>
      <c r="M1565" s="8">
        <v>10</v>
      </c>
      <c r="N1565" s="11">
        <v>134.04</v>
      </c>
      <c r="O1565" s="13"/>
      <c r="Q1565" s="9">
        <v>10</v>
      </c>
      <c r="R1565" s="9"/>
    </row>
    <row r="1566" spans="1:18" x14ac:dyDescent="0.3">
      <c r="A1566" s="11">
        <v>43</v>
      </c>
      <c r="B1566" s="9" t="s">
        <v>11</v>
      </c>
      <c r="C1566" s="9" t="s">
        <v>12</v>
      </c>
      <c r="D1566" s="12" t="s">
        <v>123</v>
      </c>
      <c r="H1566" s="11">
        <v>5587</v>
      </c>
      <c r="I1566" s="13">
        <v>40</v>
      </c>
      <c r="J1566" s="11">
        <v>4.49</v>
      </c>
      <c r="L1566" s="11">
        <v>16.920000000000002</v>
      </c>
      <c r="M1566" s="8">
        <v>10</v>
      </c>
      <c r="N1566" s="11">
        <v>149.19999999999999</v>
      </c>
      <c r="O1566" s="13"/>
      <c r="Q1566" s="9">
        <v>10</v>
      </c>
      <c r="R1566" s="9"/>
    </row>
    <row r="1567" spans="1:18" x14ac:dyDescent="0.3">
      <c r="A1567" s="11">
        <v>43</v>
      </c>
      <c r="B1567" s="9" t="s">
        <v>11</v>
      </c>
      <c r="C1567" s="9" t="s">
        <v>12</v>
      </c>
      <c r="D1567" s="12" t="s">
        <v>123</v>
      </c>
      <c r="H1567" s="11">
        <v>5942</v>
      </c>
      <c r="I1567" s="13">
        <v>47</v>
      </c>
      <c r="J1567" s="11">
        <v>4.79</v>
      </c>
      <c r="L1567" s="11">
        <v>19.02</v>
      </c>
      <c r="M1567" s="8">
        <v>10</v>
      </c>
      <c r="N1567" s="11">
        <v>160.32</v>
      </c>
      <c r="O1567" s="13"/>
      <c r="Q1567" s="9">
        <v>10</v>
      </c>
      <c r="R1567" s="9"/>
    </row>
    <row r="1568" spans="1:18" x14ac:dyDescent="0.3">
      <c r="A1568" s="11">
        <v>43</v>
      </c>
      <c r="B1568" s="9" t="s">
        <v>11</v>
      </c>
      <c r="C1568" s="9" t="s">
        <v>12</v>
      </c>
      <c r="D1568" s="12" t="s">
        <v>123</v>
      </c>
      <c r="H1568" s="11">
        <v>3584</v>
      </c>
      <c r="I1568" s="13">
        <v>22</v>
      </c>
      <c r="J1568" s="11">
        <v>2.8</v>
      </c>
      <c r="L1568" s="11">
        <v>4.75</v>
      </c>
      <c r="M1568" s="8">
        <v>10</v>
      </c>
      <c r="N1568" s="11">
        <v>48.23</v>
      </c>
      <c r="O1568" s="13"/>
      <c r="Q1568" s="9">
        <v>10</v>
      </c>
      <c r="R1568" s="9"/>
    </row>
    <row r="1569" spans="1:18" x14ac:dyDescent="0.3">
      <c r="A1569" s="11">
        <v>43</v>
      </c>
      <c r="B1569" s="9" t="s">
        <v>11</v>
      </c>
      <c r="C1569" s="9" t="s">
        <v>12</v>
      </c>
      <c r="D1569" s="12" t="s">
        <v>123</v>
      </c>
      <c r="H1569" s="11">
        <v>3723</v>
      </c>
      <c r="I1569" s="13">
        <v>32</v>
      </c>
      <c r="J1569" s="11">
        <v>3.39</v>
      </c>
      <c r="L1569" s="11">
        <v>5.83</v>
      </c>
      <c r="M1569" s="8">
        <v>10</v>
      </c>
      <c r="N1569" s="11">
        <v>66.95</v>
      </c>
      <c r="O1569" s="13"/>
      <c r="Q1569" s="9">
        <v>10</v>
      </c>
      <c r="R1569" s="9"/>
    </row>
    <row r="1570" spans="1:18" x14ac:dyDescent="0.3">
      <c r="A1570" s="11">
        <v>43</v>
      </c>
      <c r="B1570" s="9" t="s">
        <v>11</v>
      </c>
      <c r="C1570" s="9" t="s">
        <v>12</v>
      </c>
      <c r="D1570" s="12" t="s">
        <v>124</v>
      </c>
      <c r="H1570" s="11">
        <v>2714</v>
      </c>
      <c r="I1570" s="13">
        <v>22</v>
      </c>
      <c r="J1570" s="11">
        <v>1.81</v>
      </c>
      <c r="L1570" s="11">
        <v>3.63</v>
      </c>
      <c r="M1570" s="8">
        <v>10</v>
      </c>
      <c r="N1570" s="11">
        <v>41.58</v>
      </c>
      <c r="O1570" s="13"/>
      <c r="Q1570" s="9">
        <v>10</v>
      </c>
      <c r="R1570" s="9"/>
    </row>
    <row r="1571" spans="1:18" x14ac:dyDescent="0.3">
      <c r="A1571" s="11">
        <v>43</v>
      </c>
      <c r="B1571" s="9" t="s">
        <v>11</v>
      </c>
      <c r="C1571" s="9" t="s">
        <v>12</v>
      </c>
      <c r="D1571" s="12" t="s">
        <v>124</v>
      </c>
      <c r="H1571" s="11">
        <v>3014</v>
      </c>
      <c r="I1571" s="13">
        <v>24</v>
      </c>
      <c r="J1571" s="11">
        <v>2.2799999999999998</v>
      </c>
      <c r="L1571" s="11">
        <v>3.66</v>
      </c>
      <c r="M1571" s="8">
        <v>10</v>
      </c>
      <c r="N1571" s="11">
        <v>44.32</v>
      </c>
      <c r="O1571" s="13"/>
      <c r="Q1571" s="9">
        <v>10</v>
      </c>
      <c r="R1571" s="9"/>
    </row>
    <row r="1572" spans="1:18" x14ac:dyDescent="0.3">
      <c r="A1572" s="11">
        <v>43</v>
      </c>
      <c r="B1572" s="9" t="s">
        <v>11</v>
      </c>
      <c r="C1572" s="9" t="s">
        <v>12</v>
      </c>
      <c r="D1572" s="12" t="s">
        <v>124</v>
      </c>
      <c r="H1572" s="11">
        <v>3375</v>
      </c>
      <c r="I1572" s="13">
        <v>24</v>
      </c>
      <c r="J1572" s="11">
        <v>2.29</v>
      </c>
      <c r="L1572" s="11">
        <v>5.13</v>
      </c>
      <c r="M1572" s="8">
        <v>10</v>
      </c>
      <c r="N1572" s="11">
        <v>47.26</v>
      </c>
      <c r="O1572" s="13"/>
      <c r="Q1572" s="9">
        <v>10</v>
      </c>
      <c r="R1572" s="9"/>
    </row>
    <row r="1573" spans="1:18" x14ac:dyDescent="0.3">
      <c r="A1573" s="11">
        <v>43</v>
      </c>
      <c r="B1573" s="9" t="s">
        <v>11</v>
      </c>
      <c r="C1573" s="9" t="s">
        <v>12</v>
      </c>
      <c r="D1573" s="12" t="s">
        <v>124</v>
      </c>
      <c r="H1573" s="11">
        <v>3425</v>
      </c>
      <c r="I1573" s="13">
        <v>26</v>
      </c>
      <c r="J1573" s="11">
        <v>2.3199999999999998</v>
      </c>
      <c r="L1573" s="11">
        <v>6</v>
      </c>
      <c r="M1573" s="8">
        <v>10</v>
      </c>
      <c r="N1573" s="11">
        <v>58.53</v>
      </c>
      <c r="O1573" s="13"/>
      <c r="Q1573" s="9">
        <v>10</v>
      </c>
      <c r="R1573" s="9"/>
    </row>
    <row r="1574" spans="1:18" x14ac:dyDescent="0.3">
      <c r="A1574" s="11">
        <v>43</v>
      </c>
      <c r="B1574" s="9" t="s">
        <v>11</v>
      </c>
      <c r="C1574" s="9" t="s">
        <v>12</v>
      </c>
      <c r="D1574" s="12" t="s">
        <v>124</v>
      </c>
      <c r="H1574" s="11">
        <v>3553</v>
      </c>
      <c r="I1574" s="13">
        <v>30</v>
      </c>
      <c r="J1574" s="11">
        <v>3.32</v>
      </c>
      <c r="L1574" s="11">
        <v>6.32</v>
      </c>
      <c r="M1574" s="8">
        <v>10</v>
      </c>
      <c r="N1574" s="11">
        <v>68.11</v>
      </c>
      <c r="O1574" s="13"/>
      <c r="Q1574" s="9">
        <v>10</v>
      </c>
      <c r="R1574" s="9"/>
    </row>
    <row r="1575" spans="1:18" x14ac:dyDescent="0.3">
      <c r="A1575" s="11">
        <v>43</v>
      </c>
      <c r="B1575" s="9" t="s">
        <v>11</v>
      </c>
      <c r="C1575" s="9" t="s">
        <v>12</v>
      </c>
      <c r="D1575" s="12" t="s">
        <v>124</v>
      </c>
      <c r="H1575" s="11">
        <v>3619</v>
      </c>
      <c r="I1575" s="13">
        <v>30</v>
      </c>
      <c r="J1575" s="11">
        <v>3.18</v>
      </c>
      <c r="L1575" s="11">
        <v>7.56</v>
      </c>
      <c r="M1575" s="8">
        <v>10</v>
      </c>
      <c r="N1575" s="11">
        <v>72.540000000000006</v>
      </c>
      <c r="O1575" s="13"/>
      <c r="Q1575" s="9">
        <v>10</v>
      </c>
      <c r="R1575" s="9"/>
    </row>
    <row r="1576" spans="1:18" x14ac:dyDescent="0.3">
      <c r="A1576" s="11">
        <v>43</v>
      </c>
      <c r="B1576" s="9" t="s">
        <v>11</v>
      </c>
      <c r="C1576" s="9" t="s">
        <v>12</v>
      </c>
      <c r="D1576" s="12" t="s">
        <v>124</v>
      </c>
      <c r="H1576" s="11">
        <v>3624</v>
      </c>
      <c r="I1576" s="13">
        <v>32</v>
      </c>
      <c r="J1576" s="11">
        <v>3.19</v>
      </c>
      <c r="L1576" s="11">
        <v>8.17</v>
      </c>
      <c r="M1576" s="8">
        <v>10</v>
      </c>
      <c r="N1576" s="11">
        <v>73.83</v>
      </c>
      <c r="O1576" s="13"/>
      <c r="Q1576" s="9">
        <v>10</v>
      </c>
      <c r="R1576" s="9"/>
    </row>
    <row r="1577" spans="1:18" x14ac:dyDescent="0.3">
      <c r="A1577" s="11">
        <v>43</v>
      </c>
      <c r="B1577" s="9" t="s">
        <v>11</v>
      </c>
      <c r="C1577" s="9" t="s">
        <v>12</v>
      </c>
      <c r="D1577" s="12" t="s">
        <v>124</v>
      </c>
      <c r="H1577" s="11">
        <v>3534</v>
      </c>
      <c r="I1577" s="13">
        <v>34</v>
      </c>
      <c r="J1577" s="11">
        <v>2.5</v>
      </c>
      <c r="L1577" s="11">
        <v>7.64</v>
      </c>
      <c r="M1577" s="8">
        <v>10</v>
      </c>
      <c r="N1577" s="11">
        <v>83.73</v>
      </c>
      <c r="O1577" s="13"/>
      <c r="Q1577" s="9">
        <v>10</v>
      </c>
      <c r="R1577" s="9"/>
    </row>
    <row r="1578" spans="1:18" x14ac:dyDescent="0.3">
      <c r="A1578" s="11">
        <v>43</v>
      </c>
      <c r="B1578" s="9" t="s">
        <v>11</v>
      </c>
      <c r="C1578" s="9" t="s">
        <v>12</v>
      </c>
      <c r="D1578" s="12" t="s">
        <v>124</v>
      </c>
      <c r="H1578" s="11">
        <v>3552</v>
      </c>
      <c r="I1578" s="13">
        <v>36</v>
      </c>
      <c r="J1578" s="11">
        <v>2.73</v>
      </c>
      <c r="L1578" s="11">
        <v>8.0299999999999994</v>
      </c>
      <c r="M1578" s="8">
        <v>10</v>
      </c>
      <c r="N1578" s="11">
        <v>85.31</v>
      </c>
      <c r="O1578" s="13"/>
      <c r="Q1578" s="9">
        <v>10</v>
      </c>
      <c r="R1578" s="9"/>
    </row>
    <row r="1579" spans="1:18" x14ac:dyDescent="0.3">
      <c r="A1579" s="11">
        <v>43</v>
      </c>
      <c r="B1579" s="9" t="s">
        <v>11</v>
      </c>
      <c r="C1579" s="9" t="s">
        <v>12</v>
      </c>
      <c r="D1579" s="12" t="s">
        <v>124</v>
      </c>
      <c r="H1579" s="11">
        <v>4243</v>
      </c>
      <c r="I1579" s="13">
        <v>32</v>
      </c>
      <c r="J1579" s="11">
        <v>2.83</v>
      </c>
      <c r="L1579" s="11">
        <v>5.96</v>
      </c>
      <c r="M1579" s="8">
        <v>10</v>
      </c>
      <c r="N1579" s="11">
        <v>74.58</v>
      </c>
      <c r="O1579" s="13"/>
      <c r="Q1579" s="9">
        <v>10</v>
      </c>
      <c r="R1579" s="9"/>
    </row>
    <row r="1580" spans="1:18" x14ac:dyDescent="0.3">
      <c r="A1580" s="11">
        <v>43</v>
      </c>
      <c r="B1580" s="9" t="s">
        <v>11</v>
      </c>
      <c r="C1580" s="9" t="s">
        <v>12</v>
      </c>
      <c r="D1580" s="12" t="s">
        <v>124</v>
      </c>
      <c r="H1580" s="11">
        <v>4265</v>
      </c>
      <c r="I1580" s="13">
        <v>35</v>
      </c>
      <c r="J1580" s="11">
        <v>2.92</v>
      </c>
      <c r="L1580" s="11">
        <v>6.72</v>
      </c>
      <c r="M1580" s="8">
        <v>10</v>
      </c>
      <c r="N1580" s="11">
        <v>84.24</v>
      </c>
      <c r="O1580" s="13"/>
      <c r="Q1580" s="9">
        <v>10</v>
      </c>
      <c r="R1580" s="9"/>
    </row>
    <row r="1581" spans="1:18" x14ac:dyDescent="0.3">
      <c r="A1581" s="11">
        <v>43</v>
      </c>
      <c r="B1581" s="9" t="s">
        <v>11</v>
      </c>
      <c r="C1581" s="9" t="s">
        <v>12</v>
      </c>
      <c r="D1581" s="12" t="s">
        <v>124</v>
      </c>
      <c r="H1581" s="11">
        <v>4290</v>
      </c>
      <c r="I1581" s="13">
        <v>38</v>
      </c>
      <c r="J1581" s="11">
        <v>3.01</v>
      </c>
      <c r="L1581" s="11">
        <v>7.56</v>
      </c>
      <c r="M1581" s="8">
        <v>10</v>
      </c>
      <c r="N1581" s="11">
        <v>86.66</v>
      </c>
      <c r="O1581" s="13"/>
      <c r="Q1581" s="9">
        <v>10</v>
      </c>
      <c r="R1581" s="9"/>
    </row>
    <row r="1582" spans="1:18" x14ac:dyDescent="0.3">
      <c r="A1582" s="11">
        <v>43</v>
      </c>
      <c r="B1582" s="9" t="s">
        <v>11</v>
      </c>
      <c r="C1582" s="9" t="s">
        <v>12</v>
      </c>
      <c r="D1582" s="12" t="s">
        <v>124</v>
      </c>
      <c r="H1582" s="11">
        <v>4313</v>
      </c>
      <c r="I1582" s="13">
        <v>38</v>
      </c>
      <c r="J1582" s="11">
        <v>3.04</v>
      </c>
      <c r="L1582" s="11">
        <v>7.87</v>
      </c>
      <c r="M1582" s="8">
        <v>10</v>
      </c>
      <c r="N1582" s="11">
        <v>92.9</v>
      </c>
      <c r="O1582" s="13"/>
      <c r="Q1582" s="9">
        <v>10</v>
      </c>
      <c r="R1582" s="9"/>
    </row>
    <row r="1583" spans="1:18" x14ac:dyDescent="0.3">
      <c r="A1583" s="11">
        <v>43</v>
      </c>
      <c r="B1583" s="9" t="s">
        <v>11</v>
      </c>
      <c r="C1583" s="9" t="s">
        <v>12</v>
      </c>
      <c r="D1583" s="12" t="s">
        <v>124</v>
      </c>
      <c r="H1583" s="11">
        <v>4337</v>
      </c>
      <c r="I1583" s="13">
        <v>38</v>
      </c>
      <c r="J1583" s="11">
        <v>3.05</v>
      </c>
      <c r="L1583" s="11">
        <v>9.61</v>
      </c>
      <c r="M1583" s="8">
        <v>10</v>
      </c>
      <c r="N1583" s="11">
        <v>98.36</v>
      </c>
      <c r="O1583" s="13"/>
      <c r="Q1583" s="9">
        <v>10</v>
      </c>
      <c r="R1583" s="9"/>
    </row>
    <row r="1584" spans="1:18" x14ac:dyDescent="0.3">
      <c r="A1584" s="11">
        <v>43</v>
      </c>
      <c r="B1584" s="9" t="s">
        <v>11</v>
      </c>
      <c r="C1584" s="9" t="s">
        <v>12</v>
      </c>
      <c r="D1584" s="12" t="s">
        <v>118</v>
      </c>
      <c r="H1584" s="11">
        <v>4421</v>
      </c>
      <c r="I1584" s="13">
        <v>30</v>
      </c>
      <c r="J1584" s="11">
        <v>2</v>
      </c>
      <c r="L1584" s="11">
        <v>5.77</v>
      </c>
      <c r="M1584" s="8">
        <v>12</v>
      </c>
      <c r="N1584" s="11">
        <v>44.21</v>
      </c>
      <c r="O1584" s="13"/>
      <c r="Q1584" s="9">
        <v>12</v>
      </c>
      <c r="R1584" s="9"/>
    </row>
    <row r="1585" spans="1:18" x14ac:dyDescent="0.3">
      <c r="A1585" s="11">
        <v>43</v>
      </c>
      <c r="B1585" s="9" t="s">
        <v>11</v>
      </c>
      <c r="C1585" s="9" t="s">
        <v>12</v>
      </c>
      <c r="D1585" s="12" t="s">
        <v>118</v>
      </c>
      <c r="H1585" s="11">
        <v>4494</v>
      </c>
      <c r="I1585" s="13">
        <v>30</v>
      </c>
      <c r="J1585" s="11">
        <v>2.1800000000000002</v>
      </c>
      <c r="L1585" s="11">
        <v>6.73</v>
      </c>
      <c r="M1585" s="8">
        <v>12</v>
      </c>
      <c r="N1585" s="11">
        <v>48.12</v>
      </c>
      <c r="O1585" s="13"/>
      <c r="Q1585" s="9">
        <v>12</v>
      </c>
      <c r="R1585" s="9"/>
    </row>
    <row r="1586" spans="1:18" x14ac:dyDescent="0.3">
      <c r="A1586" s="11">
        <v>43</v>
      </c>
      <c r="B1586" s="9" t="s">
        <v>11</v>
      </c>
      <c r="C1586" s="9" t="s">
        <v>12</v>
      </c>
      <c r="D1586" s="12" t="s">
        <v>118</v>
      </c>
      <c r="H1586" s="11">
        <v>4792</v>
      </c>
      <c r="I1586" s="13">
        <v>31</v>
      </c>
      <c r="J1586" s="11">
        <v>2.4</v>
      </c>
      <c r="L1586" s="11">
        <v>8.67</v>
      </c>
      <c r="M1586" s="8">
        <v>12</v>
      </c>
      <c r="N1586" s="11">
        <v>57.18</v>
      </c>
      <c r="O1586" s="13"/>
      <c r="Q1586" s="9">
        <v>12</v>
      </c>
      <c r="R1586" s="9"/>
    </row>
    <row r="1587" spans="1:18" x14ac:dyDescent="0.3">
      <c r="A1587" s="11">
        <v>43</v>
      </c>
      <c r="B1587" s="9" t="s">
        <v>11</v>
      </c>
      <c r="C1587" s="9" t="s">
        <v>12</v>
      </c>
      <c r="D1587" s="12" t="s">
        <v>118</v>
      </c>
      <c r="H1587" s="11">
        <v>4996</v>
      </c>
      <c r="I1587" s="13">
        <v>32</v>
      </c>
      <c r="J1587" s="11">
        <v>2.79</v>
      </c>
      <c r="L1587" s="11">
        <v>8.8699999999999992</v>
      </c>
      <c r="M1587" s="8">
        <v>12</v>
      </c>
      <c r="N1587" s="11">
        <v>59.27</v>
      </c>
      <c r="O1587" s="13"/>
      <c r="Q1587" s="9">
        <v>12</v>
      </c>
      <c r="R1587" s="9"/>
    </row>
    <row r="1588" spans="1:18" x14ac:dyDescent="0.3">
      <c r="A1588" s="11">
        <v>43</v>
      </c>
      <c r="B1588" s="9" t="s">
        <v>11</v>
      </c>
      <c r="C1588" s="9" t="s">
        <v>12</v>
      </c>
      <c r="D1588" s="12" t="s">
        <v>118</v>
      </c>
      <c r="H1588" s="11">
        <v>5051</v>
      </c>
      <c r="I1588" s="13">
        <v>32</v>
      </c>
      <c r="J1588" s="11">
        <v>2.86</v>
      </c>
      <c r="L1588" s="11">
        <v>9.93</v>
      </c>
      <c r="M1588" s="8">
        <v>12</v>
      </c>
      <c r="N1588" s="11">
        <v>59.53</v>
      </c>
      <c r="O1588" s="13"/>
      <c r="Q1588" s="9">
        <v>12</v>
      </c>
      <c r="R1588" s="9"/>
    </row>
    <row r="1589" spans="1:18" x14ac:dyDescent="0.3">
      <c r="A1589" s="11">
        <v>43</v>
      </c>
      <c r="B1589" s="9" t="s">
        <v>11</v>
      </c>
      <c r="C1589" s="9" t="s">
        <v>12</v>
      </c>
      <c r="D1589" s="12" t="s">
        <v>118</v>
      </c>
      <c r="H1589" s="11">
        <v>5204</v>
      </c>
      <c r="I1589" s="13">
        <v>34</v>
      </c>
      <c r="J1589" s="11">
        <v>2.97</v>
      </c>
      <c r="L1589" s="11">
        <v>11.7</v>
      </c>
      <c r="M1589" s="8">
        <v>12</v>
      </c>
      <c r="N1589" s="11">
        <v>83.82</v>
      </c>
      <c r="O1589" s="13"/>
      <c r="Q1589" s="9">
        <v>12</v>
      </c>
      <c r="R1589" s="9"/>
    </row>
    <row r="1590" spans="1:18" x14ac:dyDescent="0.3">
      <c r="A1590" s="11">
        <v>43</v>
      </c>
      <c r="B1590" s="9" t="s">
        <v>11</v>
      </c>
      <c r="C1590" s="9" t="s">
        <v>12</v>
      </c>
      <c r="D1590" s="12" t="s">
        <v>118</v>
      </c>
      <c r="H1590" s="11">
        <v>5405</v>
      </c>
      <c r="I1590" s="13">
        <v>34</v>
      </c>
      <c r="J1590" s="11">
        <v>3.04</v>
      </c>
      <c r="L1590" s="11">
        <v>12.01</v>
      </c>
      <c r="M1590" s="8">
        <v>12</v>
      </c>
      <c r="N1590" s="11">
        <v>86.37</v>
      </c>
      <c r="O1590" s="13"/>
      <c r="Q1590" s="9">
        <v>12</v>
      </c>
      <c r="R1590" s="9"/>
    </row>
    <row r="1591" spans="1:18" x14ac:dyDescent="0.3">
      <c r="A1591" s="11">
        <v>43</v>
      </c>
      <c r="B1591" s="9" t="s">
        <v>11</v>
      </c>
      <c r="C1591" s="9" t="s">
        <v>12</v>
      </c>
      <c r="D1591" s="12" t="s">
        <v>118</v>
      </c>
      <c r="H1591" s="11">
        <v>4891</v>
      </c>
      <c r="I1591" s="13">
        <v>32</v>
      </c>
      <c r="J1591" s="11">
        <v>2.41</v>
      </c>
      <c r="L1591" s="11">
        <v>5.12</v>
      </c>
      <c r="M1591" s="8">
        <v>12</v>
      </c>
      <c r="N1591" s="11">
        <v>60.8</v>
      </c>
      <c r="O1591" s="13"/>
      <c r="Q1591" s="9">
        <v>12</v>
      </c>
      <c r="R1591" s="9"/>
    </row>
    <row r="1592" spans="1:18" x14ac:dyDescent="0.3">
      <c r="A1592" s="11">
        <v>43</v>
      </c>
      <c r="B1592" s="9" t="s">
        <v>11</v>
      </c>
      <c r="C1592" s="9" t="s">
        <v>12</v>
      </c>
      <c r="D1592" s="12" t="s">
        <v>118</v>
      </c>
      <c r="H1592" s="11">
        <v>5045</v>
      </c>
      <c r="I1592" s="13">
        <v>32</v>
      </c>
      <c r="J1592" s="11">
        <v>2.68</v>
      </c>
      <c r="L1592" s="11">
        <v>5.32</v>
      </c>
      <c r="M1592" s="8">
        <v>12</v>
      </c>
      <c r="N1592" s="11">
        <v>61.54</v>
      </c>
      <c r="O1592" s="13"/>
      <c r="Q1592" s="9">
        <v>12</v>
      </c>
      <c r="R1592" s="9"/>
    </row>
    <row r="1593" spans="1:18" x14ac:dyDescent="0.3">
      <c r="A1593" s="11">
        <v>43</v>
      </c>
      <c r="B1593" s="9" t="s">
        <v>11</v>
      </c>
      <c r="C1593" s="9" t="s">
        <v>12</v>
      </c>
      <c r="D1593" s="12" t="s">
        <v>118</v>
      </c>
      <c r="H1593" s="11">
        <v>5288</v>
      </c>
      <c r="I1593" s="13">
        <v>32</v>
      </c>
      <c r="J1593" s="11">
        <v>2.85</v>
      </c>
      <c r="L1593" s="11">
        <v>5.89</v>
      </c>
      <c r="M1593" s="8">
        <v>12</v>
      </c>
      <c r="N1593" s="11">
        <v>64.540000000000006</v>
      </c>
      <c r="O1593" s="13"/>
      <c r="Q1593" s="9">
        <v>12</v>
      </c>
      <c r="R1593" s="9"/>
    </row>
    <row r="1594" spans="1:18" x14ac:dyDescent="0.3">
      <c r="A1594" s="11">
        <v>43</v>
      </c>
      <c r="B1594" s="9" t="s">
        <v>11</v>
      </c>
      <c r="C1594" s="9" t="s">
        <v>12</v>
      </c>
      <c r="D1594" s="12" t="s">
        <v>118</v>
      </c>
      <c r="H1594" s="11">
        <v>5294</v>
      </c>
      <c r="I1594" s="13">
        <v>35</v>
      </c>
      <c r="J1594" s="11">
        <v>2.95</v>
      </c>
      <c r="L1594" s="11">
        <v>7.41</v>
      </c>
      <c r="M1594" s="8">
        <v>12</v>
      </c>
      <c r="N1594" s="11">
        <v>96.79</v>
      </c>
      <c r="O1594" s="13"/>
      <c r="Q1594" s="9">
        <v>12</v>
      </c>
      <c r="R1594" s="9"/>
    </row>
    <row r="1595" spans="1:18" x14ac:dyDescent="0.3">
      <c r="A1595" s="11">
        <v>43</v>
      </c>
      <c r="B1595" s="9" t="s">
        <v>11</v>
      </c>
      <c r="C1595" s="9" t="s">
        <v>12</v>
      </c>
      <c r="D1595" s="12" t="s">
        <v>118</v>
      </c>
      <c r="H1595" s="11">
        <v>5341</v>
      </c>
      <c r="I1595" s="13">
        <v>35</v>
      </c>
      <c r="J1595" s="11">
        <v>3.27</v>
      </c>
      <c r="L1595" s="11">
        <v>8.01</v>
      </c>
      <c r="M1595" s="8">
        <v>12</v>
      </c>
      <c r="N1595" s="11">
        <v>103.22</v>
      </c>
      <c r="O1595" s="13"/>
      <c r="Q1595" s="9">
        <v>12</v>
      </c>
      <c r="R1595" s="9"/>
    </row>
    <row r="1596" spans="1:18" x14ac:dyDescent="0.3">
      <c r="A1596" s="11">
        <v>43</v>
      </c>
      <c r="B1596" s="9" t="s">
        <v>11</v>
      </c>
      <c r="C1596" s="9" t="s">
        <v>12</v>
      </c>
      <c r="D1596" s="12" t="s">
        <v>118</v>
      </c>
      <c r="H1596" s="11">
        <v>5362</v>
      </c>
      <c r="I1596" s="13">
        <v>36</v>
      </c>
      <c r="J1596" s="11">
        <v>3.43</v>
      </c>
      <c r="L1596" s="11">
        <v>10.95</v>
      </c>
      <c r="M1596" s="8">
        <v>12</v>
      </c>
      <c r="N1596" s="11">
        <v>113.41</v>
      </c>
      <c r="O1596" s="13"/>
      <c r="Q1596" s="9">
        <v>12</v>
      </c>
      <c r="R1596" s="9"/>
    </row>
    <row r="1597" spans="1:18" x14ac:dyDescent="0.3">
      <c r="A1597" s="11">
        <v>43</v>
      </c>
      <c r="B1597" s="9" t="s">
        <v>11</v>
      </c>
      <c r="C1597" s="9" t="s">
        <v>12</v>
      </c>
      <c r="D1597" s="12" t="s">
        <v>118</v>
      </c>
      <c r="H1597" s="11">
        <v>5365</v>
      </c>
      <c r="I1597" s="13">
        <v>36</v>
      </c>
      <c r="J1597" s="11">
        <v>3.63</v>
      </c>
      <c r="L1597" s="11">
        <v>11.62</v>
      </c>
      <c r="M1597" s="8">
        <v>12</v>
      </c>
      <c r="N1597" s="11">
        <v>125.42</v>
      </c>
      <c r="O1597" s="13"/>
      <c r="Q1597" s="9">
        <v>12</v>
      </c>
      <c r="R1597" s="9"/>
    </row>
    <row r="1598" spans="1:18" x14ac:dyDescent="0.3">
      <c r="A1598" s="11">
        <v>43</v>
      </c>
      <c r="B1598" s="9" t="s">
        <v>11</v>
      </c>
      <c r="C1598" s="9" t="s">
        <v>12</v>
      </c>
      <c r="D1598" s="12" t="s">
        <v>118</v>
      </c>
      <c r="H1598" s="11">
        <v>5525</v>
      </c>
      <c r="I1598" s="13">
        <v>37</v>
      </c>
      <c r="J1598" s="11">
        <v>4.63</v>
      </c>
      <c r="L1598" s="11">
        <v>13.06</v>
      </c>
      <c r="M1598" s="8">
        <v>12</v>
      </c>
      <c r="N1598" s="11">
        <v>137.43</v>
      </c>
      <c r="O1598" s="13"/>
      <c r="Q1598" s="9">
        <v>12</v>
      </c>
      <c r="R1598" s="9"/>
    </row>
    <row r="1599" spans="1:18" x14ac:dyDescent="0.3">
      <c r="A1599" s="11">
        <v>43</v>
      </c>
      <c r="B1599" s="9" t="s">
        <v>11</v>
      </c>
      <c r="C1599" s="9" t="s">
        <v>12</v>
      </c>
      <c r="D1599" s="12" t="s">
        <v>118</v>
      </c>
      <c r="H1599" s="11">
        <v>4002</v>
      </c>
      <c r="I1599" s="13">
        <v>30</v>
      </c>
      <c r="J1599" s="11">
        <v>1.75</v>
      </c>
      <c r="L1599" s="11">
        <v>4.1500000000000004</v>
      </c>
      <c r="M1599" s="8">
        <v>12</v>
      </c>
      <c r="N1599" s="11">
        <v>44.68</v>
      </c>
      <c r="O1599" s="13"/>
      <c r="Q1599" s="9">
        <v>12</v>
      </c>
      <c r="R1599" s="9"/>
    </row>
    <row r="1600" spans="1:18" x14ac:dyDescent="0.3">
      <c r="A1600" s="11">
        <v>43</v>
      </c>
      <c r="B1600" s="9" t="s">
        <v>11</v>
      </c>
      <c r="C1600" s="9" t="s">
        <v>12</v>
      </c>
      <c r="D1600" s="12" t="s">
        <v>118</v>
      </c>
      <c r="H1600" s="11">
        <v>5096</v>
      </c>
      <c r="I1600" s="13">
        <v>32</v>
      </c>
      <c r="J1600" s="11">
        <v>1.86</v>
      </c>
      <c r="L1600" s="11">
        <v>6.83</v>
      </c>
      <c r="M1600" s="8">
        <v>12</v>
      </c>
      <c r="N1600" s="11">
        <v>58.02</v>
      </c>
      <c r="O1600" s="13"/>
      <c r="Q1600" s="9">
        <v>12</v>
      </c>
      <c r="R1600" s="9"/>
    </row>
    <row r="1601" spans="1:18" x14ac:dyDescent="0.3">
      <c r="A1601" s="11">
        <v>43</v>
      </c>
      <c r="B1601" s="9" t="s">
        <v>11</v>
      </c>
      <c r="C1601" s="9" t="s">
        <v>12</v>
      </c>
      <c r="D1601" s="12" t="s">
        <v>118</v>
      </c>
      <c r="H1601" s="11">
        <v>5155</v>
      </c>
      <c r="I1601" s="13">
        <v>32</v>
      </c>
      <c r="J1601" s="11">
        <v>1.91</v>
      </c>
      <c r="L1601" s="11">
        <v>8.36</v>
      </c>
      <c r="M1601" s="8">
        <v>12</v>
      </c>
      <c r="N1601" s="11">
        <v>59.63</v>
      </c>
      <c r="O1601" s="13"/>
      <c r="Q1601" s="9">
        <v>12</v>
      </c>
      <c r="R1601" s="9"/>
    </row>
    <row r="1602" spans="1:18" x14ac:dyDescent="0.3">
      <c r="A1602" s="11">
        <v>43</v>
      </c>
      <c r="B1602" s="9" t="s">
        <v>11</v>
      </c>
      <c r="C1602" s="9" t="s">
        <v>12</v>
      </c>
      <c r="D1602" s="12" t="s">
        <v>118</v>
      </c>
      <c r="H1602" s="11">
        <v>5232</v>
      </c>
      <c r="I1602" s="13">
        <v>32</v>
      </c>
      <c r="J1602" s="11">
        <v>2.13</v>
      </c>
      <c r="L1602" s="11">
        <v>9.2899999999999991</v>
      </c>
      <c r="M1602" s="8">
        <v>12</v>
      </c>
      <c r="N1602" s="11">
        <v>60.47</v>
      </c>
      <c r="O1602" s="13"/>
      <c r="Q1602" s="9">
        <v>12</v>
      </c>
      <c r="R1602" s="9"/>
    </row>
    <row r="1603" spans="1:18" x14ac:dyDescent="0.3">
      <c r="A1603" s="11">
        <v>43</v>
      </c>
      <c r="B1603" s="9" t="s">
        <v>11</v>
      </c>
      <c r="C1603" s="9" t="s">
        <v>12</v>
      </c>
      <c r="D1603" s="12" t="s">
        <v>118</v>
      </c>
      <c r="H1603" s="11">
        <v>4520</v>
      </c>
      <c r="I1603" s="13">
        <v>31</v>
      </c>
      <c r="J1603" s="11">
        <v>2.2000000000000002</v>
      </c>
      <c r="L1603" s="11">
        <v>4.05</v>
      </c>
      <c r="M1603" s="8">
        <v>12</v>
      </c>
      <c r="N1603" s="11">
        <v>49.4</v>
      </c>
      <c r="O1603" s="13"/>
      <c r="Q1603" s="9">
        <v>12</v>
      </c>
      <c r="R1603" s="9"/>
    </row>
    <row r="1604" spans="1:18" x14ac:dyDescent="0.3">
      <c r="A1604" s="11">
        <v>43</v>
      </c>
      <c r="B1604" s="9" t="s">
        <v>11</v>
      </c>
      <c r="C1604" s="9" t="s">
        <v>12</v>
      </c>
      <c r="D1604" s="12" t="s">
        <v>118</v>
      </c>
      <c r="H1604" s="11">
        <v>5060</v>
      </c>
      <c r="I1604" s="13">
        <v>32</v>
      </c>
      <c r="J1604" s="11">
        <v>2.21</v>
      </c>
      <c r="L1604" s="11">
        <v>5.74</v>
      </c>
      <c r="M1604" s="8">
        <v>12</v>
      </c>
      <c r="N1604" s="11">
        <v>59.89</v>
      </c>
      <c r="O1604" s="13"/>
      <c r="Q1604" s="9">
        <v>12</v>
      </c>
      <c r="R1604" s="9"/>
    </row>
    <row r="1605" spans="1:18" x14ac:dyDescent="0.3">
      <c r="A1605" s="11">
        <v>43</v>
      </c>
      <c r="B1605" s="9" t="s">
        <v>11</v>
      </c>
      <c r="C1605" s="9" t="s">
        <v>12</v>
      </c>
      <c r="D1605" s="12" t="s">
        <v>118</v>
      </c>
      <c r="H1605" s="11">
        <v>6003</v>
      </c>
      <c r="I1605" s="13">
        <v>34</v>
      </c>
      <c r="J1605" s="11">
        <v>3.06</v>
      </c>
      <c r="L1605" s="11">
        <v>9.6199999999999992</v>
      </c>
      <c r="M1605" s="8">
        <v>12</v>
      </c>
      <c r="N1605" s="11">
        <v>91.62</v>
      </c>
      <c r="O1605" s="13"/>
      <c r="Q1605" s="9">
        <v>12</v>
      </c>
      <c r="R1605" s="9"/>
    </row>
    <row r="1606" spans="1:18" x14ac:dyDescent="0.3">
      <c r="A1606" s="11">
        <v>43</v>
      </c>
      <c r="B1606" s="9" t="s">
        <v>11</v>
      </c>
      <c r="C1606" s="9" t="s">
        <v>12</v>
      </c>
      <c r="D1606" s="12" t="s">
        <v>118</v>
      </c>
      <c r="H1606" s="11">
        <v>5359</v>
      </c>
      <c r="I1606" s="13">
        <v>34</v>
      </c>
      <c r="J1606" s="11">
        <v>2.96</v>
      </c>
      <c r="L1606" s="11">
        <v>4.6100000000000003</v>
      </c>
      <c r="M1606" s="8">
        <v>12</v>
      </c>
      <c r="N1606" s="11">
        <v>80.84</v>
      </c>
      <c r="O1606" s="13"/>
      <c r="Q1606" s="9">
        <v>12</v>
      </c>
      <c r="R1606" s="9"/>
    </row>
    <row r="1607" spans="1:18" x14ac:dyDescent="0.3">
      <c r="A1607" s="11">
        <v>43</v>
      </c>
      <c r="B1607" s="9" t="s">
        <v>11</v>
      </c>
      <c r="C1607" s="9" t="s">
        <v>12</v>
      </c>
      <c r="D1607" s="12" t="s">
        <v>118</v>
      </c>
      <c r="H1607" s="11">
        <v>5408</v>
      </c>
      <c r="I1607" s="13">
        <v>34</v>
      </c>
      <c r="J1607" s="11">
        <v>3.15</v>
      </c>
      <c r="L1607" s="11">
        <v>5.39</v>
      </c>
      <c r="M1607" s="8">
        <v>12</v>
      </c>
      <c r="N1607" s="11">
        <v>82.32</v>
      </c>
      <c r="O1607" s="13"/>
      <c r="Q1607" s="9">
        <v>12</v>
      </c>
      <c r="R1607" s="9"/>
    </row>
    <row r="1608" spans="1:18" x14ac:dyDescent="0.3">
      <c r="A1608" s="11">
        <v>43</v>
      </c>
      <c r="B1608" s="9" t="s">
        <v>11</v>
      </c>
      <c r="C1608" s="9" t="s">
        <v>12</v>
      </c>
      <c r="D1608" s="12" t="s">
        <v>118</v>
      </c>
      <c r="H1608" s="11">
        <v>5427</v>
      </c>
      <c r="I1608" s="13">
        <v>34</v>
      </c>
      <c r="J1608" s="11">
        <v>3.18</v>
      </c>
      <c r="L1608" s="11">
        <v>6.21</v>
      </c>
      <c r="M1608" s="8">
        <v>12</v>
      </c>
      <c r="N1608" s="11">
        <v>90.15</v>
      </c>
      <c r="O1608" s="13"/>
      <c r="Q1608" s="9">
        <v>12</v>
      </c>
      <c r="R1608" s="9"/>
    </row>
    <row r="1609" spans="1:18" x14ac:dyDescent="0.3">
      <c r="A1609" s="11">
        <v>43</v>
      </c>
      <c r="B1609" s="9" t="s">
        <v>11</v>
      </c>
      <c r="C1609" s="9" t="s">
        <v>12</v>
      </c>
      <c r="D1609" s="12" t="s">
        <v>118</v>
      </c>
      <c r="H1609" s="11">
        <v>5479</v>
      </c>
      <c r="I1609" s="13">
        <v>34</v>
      </c>
      <c r="J1609" s="11">
        <v>3.26</v>
      </c>
      <c r="L1609" s="11">
        <v>7.03</v>
      </c>
      <c r="M1609" s="8">
        <v>12</v>
      </c>
      <c r="N1609" s="11">
        <v>91.64</v>
      </c>
      <c r="O1609" s="13"/>
      <c r="Q1609" s="9">
        <v>12</v>
      </c>
      <c r="R1609" s="9"/>
    </row>
    <row r="1610" spans="1:18" x14ac:dyDescent="0.3">
      <c r="A1610" s="11">
        <v>43</v>
      </c>
      <c r="B1610" s="9" t="s">
        <v>11</v>
      </c>
      <c r="C1610" s="9" t="s">
        <v>12</v>
      </c>
      <c r="D1610" s="12" t="s">
        <v>118</v>
      </c>
      <c r="H1610" s="11">
        <v>5496</v>
      </c>
      <c r="I1610" s="13">
        <v>35</v>
      </c>
      <c r="J1610" s="11">
        <v>3.32</v>
      </c>
      <c r="L1610" s="11">
        <v>8.19</v>
      </c>
      <c r="M1610" s="8">
        <v>12</v>
      </c>
      <c r="N1610" s="11">
        <v>99.79</v>
      </c>
      <c r="O1610" s="13"/>
      <c r="Q1610" s="9">
        <v>12</v>
      </c>
      <c r="R1610" s="9"/>
    </row>
    <row r="1611" spans="1:18" x14ac:dyDescent="0.3">
      <c r="A1611" s="11">
        <v>43</v>
      </c>
      <c r="B1611" s="9" t="s">
        <v>11</v>
      </c>
      <c r="C1611" s="9" t="s">
        <v>12</v>
      </c>
      <c r="D1611" s="12" t="s">
        <v>118</v>
      </c>
      <c r="H1611" s="11">
        <v>5586</v>
      </c>
      <c r="I1611" s="13">
        <v>35</v>
      </c>
      <c r="J1611" s="11">
        <v>3.42</v>
      </c>
      <c r="L1611" s="11">
        <v>9.98</v>
      </c>
      <c r="M1611" s="8">
        <v>12</v>
      </c>
      <c r="N1611" s="11">
        <v>105.37</v>
      </c>
      <c r="O1611" s="13"/>
      <c r="Q1611" s="9">
        <v>12</v>
      </c>
      <c r="R1611" s="9"/>
    </row>
    <row r="1612" spans="1:18" x14ac:dyDescent="0.3">
      <c r="A1612" s="11">
        <v>43</v>
      </c>
      <c r="B1612" s="9" t="s">
        <v>11</v>
      </c>
      <c r="C1612" s="9" t="s">
        <v>18</v>
      </c>
      <c r="D1612" s="12" t="s">
        <v>119</v>
      </c>
      <c r="H1612" s="11">
        <v>3771</v>
      </c>
      <c r="I1612" s="13">
        <v>28</v>
      </c>
      <c r="J1612" s="11">
        <v>1.26</v>
      </c>
      <c r="L1612" s="11">
        <v>4.3600000000000003</v>
      </c>
      <c r="M1612" s="11">
        <v>8</v>
      </c>
      <c r="N1612" s="11">
        <v>22.55</v>
      </c>
      <c r="O1612" s="13"/>
      <c r="Q1612" s="9">
        <v>8</v>
      </c>
      <c r="R1612" s="15"/>
    </row>
    <row r="1613" spans="1:18" x14ac:dyDescent="0.3">
      <c r="A1613" s="11">
        <v>43</v>
      </c>
      <c r="B1613" s="9" t="s">
        <v>11</v>
      </c>
      <c r="C1613" s="9" t="s">
        <v>18</v>
      </c>
      <c r="D1613" s="12" t="s">
        <v>119</v>
      </c>
      <c r="H1613" s="11">
        <v>3785</v>
      </c>
      <c r="I1613" s="13">
        <v>27</v>
      </c>
      <c r="J1613" s="11">
        <v>1.63</v>
      </c>
      <c r="L1613" s="11">
        <v>4.46</v>
      </c>
      <c r="M1613" s="11">
        <v>8</v>
      </c>
      <c r="N1613" s="11">
        <v>23.83</v>
      </c>
      <c r="O1613" s="13"/>
      <c r="Q1613" s="9">
        <v>8</v>
      </c>
      <c r="R1613" s="15"/>
    </row>
    <row r="1614" spans="1:18" x14ac:dyDescent="0.3">
      <c r="A1614" s="11">
        <v>43</v>
      </c>
      <c r="B1614" s="9" t="s">
        <v>11</v>
      </c>
      <c r="C1614" s="9" t="s">
        <v>18</v>
      </c>
      <c r="D1614" s="12" t="s">
        <v>119</v>
      </c>
      <c r="H1614" s="11">
        <v>3791</v>
      </c>
      <c r="I1614" s="13">
        <v>17</v>
      </c>
      <c r="J1614" s="11">
        <v>1.68</v>
      </c>
      <c r="L1614" s="11">
        <v>5.2</v>
      </c>
      <c r="M1614" s="11">
        <v>8</v>
      </c>
      <c r="N1614" s="11">
        <v>25.33</v>
      </c>
      <c r="O1614" s="13"/>
      <c r="Q1614" s="9">
        <v>8</v>
      </c>
      <c r="R1614" s="15"/>
    </row>
    <row r="1615" spans="1:18" x14ac:dyDescent="0.3">
      <c r="A1615" s="11">
        <v>43</v>
      </c>
      <c r="B1615" s="9" t="s">
        <v>11</v>
      </c>
      <c r="C1615" s="9" t="s">
        <v>18</v>
      </c>
      <c r="D1615" s="12" t="s">
        <v>119</v>
      </c>
      <c r="H1615" s="11">
        <v>4017</v>
      </c>
      <c r="I1615" s="13">
        <v>19</v>
      </c>
      <c r="J1615" s="11">
        <v>1.95</v>
      </c>
      <c r="L1615" s="11">
        <v>5.91</v>
      </c>
      <c r="M1615" s="11">
        <v>8</v>
      </c>
      <c r="N1615" s="11">
        <v>25.4</v>
      </c>
      <c r="O1615" s="13"/>
      <c r="Q1615" s="9">
        <v>8</v>
      </c>
      <c r="R1615" s="15"/>
    </row>
    <row r="1616" spans="1:18" x14ac:dyDescent="0.3">
      <c r="A1616" s="11">
        <v>43</v>
      </c>
      <c r="B1616" s="9" t="s">
        <v>11</v>
      </c>
      <c r="C1616" s="9" t="s">
        <v>18</v>
      </c>
      <c r="D1616" s="12" t="s">
        <v>119</v>
      </c>
      <c r="H1616" s="11">
        <v>4121</v>
      </c>
      <c r="I1616" s="13">
        <v>20</v>
      </c>
      <c r="J1616" s="11">
        <v>1.97</v>
      </c>
      <c r="L1616" s="11">
        <v>7.28</v>
      </c>
      <c r="M1616" s="11">
        <v>8</v>
      </c>
      <c r="N1616" s="11">
        <v>28.58</v>
      </c>
      <c r="O1616" s="13"/>
      <c r="Q1616" s="9">
        <v>8</v>
      </c>
      <c r="R1616" s="15"/>
    </row>
    <row r="1617" spans="1:18" x14ac:dyDescent="0.3">
      <c r="A1617" s="11">
        <v>43</v>
      </c>
      <c r="B1617" s="9" t="s">
        <v>11</v>
      </c>
      <c r="C1617" s="9" t="s">
        <v>18</v>
      </c>
      <c r="D1617" s="12" t="s">
        <v>119</v>
      </c>
      <c r="H1617" s="11">
        <v>3500</v>
      </c>
      <c r="I1617" s="13">
        <v>29</v>
      </c>
      <c r="J1617" s="11">
        <v>2.0699999999999998</v>
      </c>
      <c r="L1617" s="11">
        <v>3.02</v>
      </c>
      <c r="M1617" s="11">
        <v>8</v>
      </c>
      <c r="N1617" s="11">
        <v>29.8</v>
      </c>
      <c r="O1617" s="13"/>
      <c r="Q1617" s="9">
        <v>8</v>
      </c>
      <c r="R1617" s="15"/>
    </row>
    <row r="1618" spans="1:18" x14ac:dyDescent="0.3">
      <c r="A1618" s="11">
        <v>43</v>
      </c>
      <c r="B1618" s="9" t="s">
        <v>11</v>
      </c>
      <c r="C1618" s="9" t="s">
        <v>18</v>
      </c>
      <c r="D1618" s="12" t="s">
        <v>119</v>
      </c>
      <c r="H1618" s="11">
        <v>3778</v>
      </c>
      <c r="I1618" s="13">
        <v>20</v>
      </c>
      <c r="J1618" s="11">
        <v>2.17</v>
      </c>
      <c r="L1618" s="11">
        <v>3.63</v>
      </c>
      <c r="M1618" s="11">
        <v>8</v>
      </c>
      <c r="N1618" s="11">
        <v>29.98</v>
      </c>
      <c r="O1618" s="13"/>
      <c r="Q1618" s="9">
        <v>8</v>
      </c>
      <c r="R1618" s="15"/>
    </row>
    <row r="1619" spans="1:18" x14ac:dyDescent="0.3">
      <c r="A1619" s="11">
        <v>43</v>
      </c>
      <c r="B1619" s="9" t="s">
        <v>11</v>
      </c>
      <c r="C1619" s="9" t="s">
        <v>18</v>
      </c>
      <c r="D1619" s="12" t="s">
        <v>119</v>
      </c>
      <c r="H1619" s="11">
        <v>3835</v>
      </c>
      <c r="I1619" s="13">
        <v>21</v>
      </c>
      <c r="J1619" s="11">
        <v>2.35</v>
      </c>
      <c r="L1619" s="11">
        <v>4.55</v>
      </c>
      <c r="M1619" s="11">
        <v>8</v>
      </c>
      <c r="N1619" s="11">
        <v>32.76</v>
      </c>
      <c r="O1619" s="13"/>
      <c r="Q1619" s="9">
        <v>8</v>
      </c>
      <c r="R1619" s="15"/>
    </row>
    <row r="1620" spans="1:18" x14ac:dyDescent="0.3">
      <c r="A1620" s="11">
        <v>43</v>
      </c>
      <c r="B1620" s="9" t="s">
        <v>11</v>
      </c>
      <c r="C1620" s="9" t="s">
        <v>18</v>
      </c>
      <c r="D1620" s="12" t="s">
        <v>119</v>
      </c>
      <c r="H1620" s="11">
        <v>3665</v>
      </c>
      <c r="I1620" s="13">
        <v>20</v>
      </c>
      <c r="J1620" s="11">
        <v>1.47</v>
      </c>
      <c r="L1620" s="11">
        <v>3.78</v>
      </c>
      <c r="M1620" s="11">
        <v>8</v>
      </c>
      <c r="N1620" s="11">
        <v>17.72</v>
      </c>
      <c r="O1620" s="13"/>
      <c r="Q1620" s="9">
        <v>8</v>
      </c>
      <c r="R1620" s="15"/>
    </row>
    <row r="1621" spans="1:18" x14ac:dyDescent="0.3">
      <c r="A1621" s="11">
        <v>43</v>
      </c>
      <c r="B1621" s="9" t="s">
        <v>11</v>
      </c>
      <c r="C1621" s="9" t="s">
        <v>18</v>
      </c>
      <c r="D1621" s="12" t="s">
        <v>119</v>
      </c>
      <c r="H1621" s="11">
        <v>3880</v>
      </c>
      <c r="I1621" s="13">
        <v>25</v>
      </c>
      <c r="J1621" s="11">
        <v>2.04</v>
      </c>
      <c r="L1621" s="11">
        <v>4.09</v>
      </c>
      <c r="M1621" s="11">
        <v>8</v>
      </c>
      <c r="N1621" s="11">
        <v>19.63</v>
      </c>
      <c r="O1621" s="13"/>
      <c r="Q1621" s="9">
        <v>8</v>
      </c>
      <c r="R1621" s="15"/>
    </row>
    <row r="1622" spans="1:18" x14ac:dyDescent="0.3">
      <c r="A1622" s="11">
        <v>43</v>
      </c>
      <c r="B1622" s="9" t="s">
        <v>11</v>
      </c>
      <c r="C1622" s="9" t="s">
        <v>12</v>
      </c>
      <c r="D1622" s="12" t="s">
        <v>125</v>
      </c>
      <c r="H1622" s="11">
        <v>2592</v>
      </c>
      <c r="I1622" s="13">
        <v>20</v>
      </c>
      <c r="J1622" s="11">
        <v>1.1299999999999999</v>
      </c>
      <c r="L1622" s="11">
        <v>1.89</v>
      </c>
      <c r="M1622" s="8">
        <v>7</v>
      </c>
      <c r="N1622" s="11">
        <v>6.21</v>
      </c>
      <c r="O1622" s="13"/>
      <c r="Q1622" s="9">
        <v>7</v>
      </c>
      <c r="R1622" s="9"/>
    </row>
    <row r="1623" spans="1:18" x14ac:dyDescent="0.3">
      <c r="A1623" s="11">
        <v>43</v>
      </c>
      <c r="B1623" s="9" t="s">
        <v>11</v>
      </c>
      <c r="C1623" s="9" t="s">
        <v>12</v>
      </c>
      <c r="D1623" s="12" t="s">
        <v>125</v>
      </c>
      <c r="H1623" s="11">
        <v>2633</v>
      </c>
      <c r="I1623" s="13">
        <v>20</v>
      </c>
      <c r="J1623" s="11">
        <v>1.62</v>
      </c>
      <c r="L1623" s="11">
        <v>2.5299999999999998</v>
      </c>
      <c r="M1623" s="8">
        <v>7</v>
      </c>
      <c r="N1623" s="11">
        <v>10.06</v>
      </c>
      <c r="O1623" s="13"/>
      <c r="Q1623" s="9">
        <v>7</v>
      </c>
      <c r="R1623" s="9"/>
    </row>
    <row r="1624" spans="1:18" x14ac:dyDescent="0.3">
      <c r="A1624" s="11">
        <v>43</v>
      </c>
      <c r="B1624" s="9" t="s">
        <v>11</v>
      </c>
      <c r="C1624" s="9" t="s">
        <v>12</v>
      </c>
      <c r="D1624" s="12" t="s">
        <v>125</v>
      </c>
      <c r="H1624" s="11">
        <v>2886</v>
      </c>
      <c r="I1624" s="13">
        <v>22</v>
      </c>
      <c r="J1624" s="11">
        <v>1.76</v>
      </c>
      <c r="L1624" s="11">
        <v>3.55</v>
      </c>
      <c r="M1624" s="8">
        <v>7</v>
      </c>
      <c r="N1624" s="11">
        <v>15.38</v>
      </c>
      <c r="O1624" s="13"/>
      <c r="Q1624" s="9">
        <v>7</v>
      </c>
      <c r="R1624" s="9"/>
    </row>
    <row r="1625" spans="1:18" x14ac:dyDescent="0.3">
      <c r="A1625" s="11">
        <v>43</v>
      </c>
      <c r="B1625" s="9" t="s">
        <v>11</v>
      </c>
      <c r="C1625" s="9" t="s">
        <v>12</v>
      </c>
      <c r="D1625" s="12" t="s">
        <v>125</v>
      </c>
      <c r="H1625" s="11">
        <v>3045</v>
      </c>
      <c r="I1625" s="13">
        <v>24</v>
      </c>
      <c r="J1625" s="11">
        <v>2.2200000000000002</v>
      </c>
      <c r="L1625" s="11">
        <v>3.64</v>
      </c>
      <c r="M1625" s="8">
        <v>7</v>
      </c>
      <c r="N1625" s="11">
        <v>19.73</v>
      </c>
      <c r="O1625" s="13"/>
      <c r="Q1625" s="9">
        <v>7</v>
      </c>
      <c r="R1625" s="9"/>
    </row>
    <row r="1626" spans="1:18" x14ac:dyDescent="0.3">
      <c r="A1626" s="11">
        <v>43</v>
      </c>
      <c r="B1626" s="9" t="s">
        <v>11</v>
      </c>
      <c r="C1626" s="9" t="s">
        <v>12</v>
      </c>
      <c r="D1626" s="12" t="s">
        <v>125</v>
      </c>
      <c r="H1626" s="11">
        <v>3099</v>
      </c>
      <c r="I1626" s="13">
        <v>24</v>
      </c>
      <c r="J1626" s="11">
        <v>2.2799999999999998</v>
      </c>
      <c r="L1626" s="11">
        <v>3.72</v>
      </c>
      <c r="M1626" s="8">
        <v>7</v>
      </c>
      <c r="N1626" s="11">
        <v>21.88</v>
      </c>
      <c r="O1626" s="13"/>
      <c r="Q1626" s="9">
        <v>7</v>
      </c>
      <c r="R1626" s="9"/>
    </row>
    <row r="1627" spans="1:18" x14ac:dyDescent="0.3">
      <c r="A1627" s="11">
        <v>43</v>
      </c>
      <c r="B1627" s="9" t="s">
        <v>11</v>
      </c>
      <c r="C1627" s="9" t="s">
        <v>12</v>
      </c>
      <c r="D1627" s="12" t="s">
        <v>125</v>
      </c>
      <c r="H1627" s="11">
        <v>3105</v>
      </c>
      <c r="I1627" s="13">
        <v>25</v>
      </c>
      <c r="J1627" s="11">
        <v>2.3199999999999998</v>
      </c>
      <c r="L1627" s="11">
        <v>3.97</v>
      </c>
      <c r="M1627" s="8">
        <v>7</v>
      </c>
      <c r="N1627" s="11">
        <v>22.99</v>
      </c>
      <c r="O1627" s="13"/>
      <c r="Q1627" s="9">
        <v>7</v>
      </c>
      <c r="R1627" s="9"/>
    </row>
    <row r="1628" spans="1:18" x14ac:dyDescent="0.3">
      <c r="A1628" s="11">
        <v>43</v>
      </c>
      <c r="B1628" s="9" t="s">
        <v>11</v>
      </c>
      <c r="C1628" s="9" t="s">
        <v>12</v>
      </c>
      <c r="D1628" s="12" t="s">
        <v>125</v>
      </c>
      <c r="H1628" s="11">
        <v>3306</v>
      </c>
      <c r="I1628" s="13">
        <v>27</v>
      </c>
      <c r="J1628" s="11">
        <v>2.5499999999999998</v>
      </c>
      <c r="L1628" s="11">
        <v>4.33</v>
      </c>
      <c r="M1628" s="8">
        <v>7</v>
      </c>
      <c r="N1628" s="11">
        <v>25.31</v>
      </c>
      <c r="O1628" s="13"/>
      <c r="Q1628" s="9">
        <v>7</v>
      </c>
      <c r="R1628" s="9"/>
    </row>
    <row r="1629" spans="1:18" x14ac:dyDescent="0.3">
      <c r="A1629" s="11">
        <v>43</v>
      </c>
      <c r="B1629" s="9" t="s">
        <v>11</v>
      </c>
      <c r="C1629" s="9" t="s">
        <v>12</v>
      </c>
      <c r="D1629" s="12" t="s">
        <v>125</v>
      </c>
      <c r="H1629" s="11">
        <v>3424</v>
      </c>
      <c r="I1629" s="13">
        <v>28</v>
      </c>
      <c r="J1629" s="11">
        <v>2.7</v>
      </c>
      <c r="L1629" s="11">
        <v>4.47</v>
      </c>
      <c r="M1629" s="8">
        <v>7</v>
      </c>
      <c r="N1629" s="11">
        <v>28.82</v>
      </c>
      <c r="O1629" s="13"/>
      <c r="Q1629" s="9">
        <v>7</v>
      </c>
      <c r="R1629" s="9"/>
    </row>
    <row r="1630" spans="1:18" x14ac:dyDescent="0.3">
      <c r="A1630" s="11">
        <v>43</v>
      </c>
      <c r="B1630" s="9" t="s">
        <v>11</v>
      </c>
      <c r="C1630" s="9" t="s">
        <v>12</v>
      </c>
      <c r="D1630" s="12" t="s">
        <v>125</v>
      </c>
      <c r="H1630" s="11">
        <v>3542</v>
      </c>
      <c r="I1630" s="13">
        <v>28</v>
      </c>
      <c r="J1630" s="11">
        <v>2.86</v>
      </c>
      <c r="L1630" s="11">
        <v>4.66</v>
      </c>
      <c r="M1630" s="8">
        <v>7</v>
      </c>
      <c r="N1630" s="11">
        <v>30.42</v>
      </c>
      <c r="O1630" s="13"/>
      <c r="Q1630" s="9">
        <v>7</v>
      </c>
      <c r="R1630" s="9"/>
    </row>
    <row r="1631" spans="1:18" x14ac:dyDescent="0.3">
      <c r="A1631" s="11">
        <v>43</v>
      </c>
      <c r="B1631" s="9" t="s">
        <v>11</v>
      </c>
      <c r="C1631" s="9" t="s">
        <v>12</v>
      </c>
      <c r="D1631" s="12" t="s">
        <v>125</v>
      </c>
      <c r="H1631" s="11">
        <v>3660</v>
      </c>
      <c r="I1631" s="13">
        <v>32</v>
      </c>
      <c r="J1631" s="11">
        <v>3.07</v>
      </c>
      <c r="L1631" s="11">
        <v>5.21</v>
      </c>
      <c r="M1631" s="8">
        <v>7</v>
      </c>
      <c r="N1631" s="11">
        <v>40.020000000000003</v>
      </c>
      <c r="O1631" s="13"/>
      <c r="Q1631" s="9">
        <v>7</v>
      </c>
      <c r="R1631" s="9"/>
    </row>
    <row r="1632" spans="1:18" x14ac:dyDescent="0.3">
      <c r="A1632" s="11">
        <v>43</v>
      </c>
      <c r="B1632" s="9" t="s">
        <v>11</v>
      </c>
      <c r="C1632" s="9" t="s">
        <v>12</v>
      </c>
      <c r="D1632" s="12" t="s">
        <v>125</v>
      </c>
      <c r="H1632" s="11">
        <v>2592</v>
      </c>
      <c r="I1632" s="13">
        <v>28</v>
      </c>
      <c r="J1632" s="11">
        <v>2.27</v>
      </c>
      <c r="L1632" s="11">
        <v>6.42</v>
      </c>
      <c r="M1632" s="8">
        <v>7</v>
      </c>
      <c r="N1632" s="11">
        <v>30.67</v>
      </c>
      <c r="O1632" s="13"/>
      <c r="Q1632" s="9">
        <v>7</v>
      </c>
      <c r="R1632" s="9"/>
    </row>
    <row r="1633" spans="1:18" x14ac:dyDescent="0.3">
      <c r="A1633" s="11">
        <v>43</v>
      </c>
      <c r="B1633" s="9" t="s">
        <v>11</v>
      </c>
      <c r="C1633" s="9" t="s">
        <v>12</v>
      </c>
      <c r="D1633" s="12" t="s">
        <v>125</v>
      </c>
      <c r="H1633" s="11">
        <v>2633</v>
      </c>
      <c r="I1633" s="13">
        <v>32</v>
      </c>
      <c r="J1633" s="11">
        <v>2.54</v>
      </c>
      <c r="L1633" s="11">
        <v>8.6300000000000008</v>
      </c>
      <c r="M1633" s="8">
        <v>7</v>
      </c>
      <c r="N1633" s="11">
        <v>44.38</v>
      </c>
      <c r="O1633" s="13"/>
      <c r="Q1633" s="9">
        <v>7</v>
      </c>
      <c r="R1633" s="9"/>
    </row>
    <row r="1634" spans="1:18" x14ac:dyDescent="0.3">
      <c r="A1634" s="11">
        <v>43</v>
      </c>
      <c r="B1634" s="9" t="s">
        <v>11</v>
      </c>
      <c r="C1634" s="9" t="s">
        <v>12</v>
      </c>
      <c r="D1634" s="12" t="s">
        <v>125</v>
      </c>
      <c r="H1634" s="11">
        <v>2886</v>
      </c>
      <c r="I1634" s="13">
        <v>33</v>
      </c>
      <c r="J1634" s="11">
        <v>2.58</v>
      </c>
      <c r="L1634" s="11">
        <v>9.56</v>
      </c>
      <c r="M1634" s="8">
        <v>7</v>
      </c>
      <c r="N1634" s="11">
        <v>47.98</v>
      </c>
      <c r="O1634" s="13"/>
      <c r="Q1634" s="9">
        <v>7</v>
      </c>
      <c r="R1634" s="9"/>
    </row>
    <row r="1635" spans="1:18" x14ac:dyDescent="0.3">
      <c r="A1635" s="11">
        <v>43</v>
      </c>
      <c r="B1635" s="9" t="s">
        <v>11</v>
      </c>
      <c r="C1635" s="9" t="s">
        <v>12</v>
      </c>
      <c r="D1635" s="12" t="s">
        <v>125</v>
      </c>
      <c r="H1635" s="11">
        <v>3045</v>
      </c>
      <c r="I1635" s="13">
        <v>35</v>
      </c>
      <c r="J1635" s="11">
        <v>2.59</v>
      </c>
      <c r="L1635" s="11">
        <v>9.7100000000000009</v>
      </c>
      <c r="M1635" s="8">
        <v>7</v>
      </c>
      <c r="N1635" s="11">
        <v>63.73</v>
      </c>
      <c r="O1635" s="13"/>
      <c r="Q1635" s="9">
        <v>7</v>
      </c>
      <c r="R1635" s="9"/>
    </row>
    <row r="1636" spans="1:18" x14ac:dyDescent="0.3">
      <c r="A1636" s="11">
        <v>43</v>
      </c>
      <c r="B1636" s="9" t="s">
        <v>11</v>
      </c>
      <c r="C1636" s="9" t="s">
        <v>12</v>
      </c>
      <c r="D1636" s="12" t="s">
        <v>125</v>
      </c>
      <c r="H1636" s="11">
        <v>2592</v>
      </c>
      <c r="I1636" s="13">
        <v>26</v>
      </c>
      <c r="J1636" s="11">
        <v>2.69</v>
      </c>
      <c r="L1636" s="11">
        <v>2.35</v>
      </c>
      <c r="M1636" s="8">
        <v>7</v>
      </c>
      <c r="N1636" s="11">
        <v>23.08</v>
      </c>
      <c r="O1636" s="13"/>
      <c r="Q1636" s="9">
        <v>7</v>
      </c>
      <c r="R1636" s="9"/>
    </row>
    <row r="1637" spans="1:18" x14ac:dyDescent="0.3">
      <c r="A1637" s="11">
        <v>43</v>
      </c>
      <c r="B1637" s="9" t="s">
        <v>11</v>
      </c>
      <c r="C1637" s="9" t="s">
        <v>12</v>
      </c>
      <c r="D1637" s="12" t="s">
        <v>125</v>
      </c>
      <c r="H1637" s="11">
        <v>2633</v>
      </c>
      <c r="I1637" s="13">
        <v>30</v>
      </c>
      <c r="J1637" s="11">
        <v>2.69</v>
      </c>
      <c r="L1637" s="11">
        <v>3.67</v>
      </c>
      <c r="M1637" s="8">
        <v>7</v>
      </c>
      <c r="N1637" s="11">
        <v>33.25</v>
      </c>
      <c r="O1637" s="13"/>
      <c r="Q1637" s="9">
        <v>7</v>
      </c>
      <c r="R1637" s="9"/>
    </row>
    <row r="1638" spans="1:18" x14ac:dyDescent="0.3">
      <c r="A1638" s="11">
        <v>43</v>
      </c>
      <c r="B1638" s="9" t="s">
        <v>11</v>
      </c>
      <c r="C1638" s="9" t="s">
        <v>12</v>
      </c>
      <c r="D1638" s="12" t="s">
        <v>125</v>
      </c>
      <c r="H1638" s="11">
        <v>2886</v>
      </c>
      <c r="I1638" s="13">
        <v>30</v>
      </c>
      <c r="J1638" s="11">
        <v>2.87</v>
      </c>
      <c r="L1638" s="11">
        <v>4.09</v>
      </c>
      <c r="M1638" s="8">
        <v>7</v>
      </c>
      <c r="N1638" s="11">
        <v>34.450000000000003</v>
      </c>
      <c r="O1638" s="13"/>
      <c r="Q1638" s="9">
        <v>7</v>
      </c>
      <c r="R1638" s="9"/>
    </row>
    <row r="1639" spans="1:18" x14ac:dyDescent="0.3">
      <c r="A1639" s="11">
        <v>43</v>
      </c>
      <c r="B1639" s="9" t="s">
        <v>11</v>
      </c>
      <c r="C1639" s="9" t="s">
        <v>12</v>
      </c>
      <c r="D1639" s="12" t="s">
        <v>125</v>
      </c>
      <c r="H1639" s="11">
        <v>3045</v>
      </c>
      <c r="I1639" s="13">
        <v>30</v>
      </c>
      <c r="J1639" s="11">
        <v>2.88</v>
      </c>
      <c r="L1639" s="11">
        <v>6.31</v>
      </c>
      <c r="M1639" s="8">
        <v>7</v>
      </c>
      <c r="N1639" s="11">
        <v>38.130000000000003</v>
      </c>
      <c r="O1639" s="13"/>
      <c r="Q1639" s="9">
        <v>7</v>
      </c>
      <c r="R1639" s="9"/>
    </row>
    <row r="1640" spans="1:18" x14ac:dyDescent="0.3">
      <c r="A1640" s="11">
        <v>43</v>
      </c>
      <c r="B1640" s="9" t="s">
        <v>11</v>
      </c>
      <c r="C1640" s="9" t="s">
        <v>12</v>
      </c>
      <c r="D1640" s="12" t="s">
        <v>125</v>
      </c>
      <c r="H1640" s="11">
        <v>3099</v>
      </c>
      <c r="I1640" s="13">
        <v>32</v>
      </c>
      <c r="J1640" s="11">
        <v>3.19</v>
      </c>
      <c r="L1640" s="11">
        <v>6.56</v>
      </c>
      <c r="M1640" s="8">
        <v>7</v>
      </c>
      <c r="N1640" s="11">
        <v>39.53</v>
      </c>
      <c r="O1640" s="13"/>
      <c r="Q1640" s="9">
        <v>7</v>
      </c>
      <c r="R1640" s="9"/>
    </row>
    <row r="1641" spans="1:18" x14ac:dyDescent="0.3">
      <c r="A1641" s="11">
        <v>43</v>
      </c>
      <c r="B1641" s="9" t="s">
        <v>11</v>
      </c>
      <c r="C1641" s="9" t="s">
        <v>12</v>
      </c>
      <c r="D1641" s="12" t="s">
        <v>125</v>
      </c>
      <c r="H1641" s="11">
        <v>3105</v>
      </c>
      <c r="I1641" s="13">
        <v>32</v>
      </c>
      <c r="J1641" s="11">
        <v>3.37</v>
      </c>
      <c r="L1641" s="11">
        <v>6.61</v>
      </c>
      <c r="M1641" s="8">
        <v>7</v>
      </c>
      <c r="N1641" s="11">
        <v>40.229999999999997</v>
      </c>
      <c r="O1641" s="13"/>
      <c r="Q1641" s="9">
        <v>7</v>
      </c>
      <c r="R1641" s="9"/>
    </row>
    <row r="1642" spans="1:18" x14ac:dyDescent="0.3">
      <c r="A1642" s="11">
        <v>43</v>
      </c>
      <c r="B1642" s="9" t="s">
        <v>11</v>
      </c>
      <c r="C1642" s="9" t="s">
        <v>12</v>
      </c>
      <c r="D1642" s="12" t="s">
        <v>125</v>
      </c>
      <c r="H1642" s="11">
        <v>2592</v>
      </c>
      <c r="I1642" s="13">
        <v>22</v>
      </c>
      <c r="J1642" s="11">
        <v>2.17</v>
      </c>
      <c r="L1642" s="11">
        <v>3.3</v>
      </c>
      <c r="M1642" s="8">
        <v>7</v>
      </c>
      <c r="N1642" s="11">
        <v>16.68</v>
      </c>
      <c r="O1642" s="13"/>
      <c r="Q1642" s="9">
        <v>7</v>
      </c>
      <c r="R1642" s="9"/>
    </row>
    <row r="1643" spans="1:18" x14ac:dyDescent="0.3">
      <c r="A1643" s="11">
        <v>43</v>
      </c>
      <c r="B1643" s="9" t="s">
        <v>11</v>
      </c>
      <c r="C1643" s="9" t="s">
        <v>12</v>
      </c>
      <c r="D1643" s="12" t="s">
        <v>125</v>
      </c>
      <c r="H1643" s="11">
        <v>2633</v>
      </c>
      <c r="I1643" s="13">
        <v>23</v>
      </c>
      <c r="J1643" s="11">
        <v>2.2799999999999998</v>
      </c>
      <c r="L1643" s="11">
        <v>3.51</v>
      </c>
      <c r="M1643" s="8">
        <v>7</v>
      </c>
      <c r="N1643" s="11">
        <v>17.260000000000002</v>
      </c>
      <c r="O1643" s="13"/>
      <c r="Q1643" s="9">
        <v>7</v>
      </c>
      <c r="R1643" s="9"/>
    </row>
    <row r="1644" spans="1:18" x14ac:dyDescent="0.3">
      <c r="A1644" s="11">
        <v>43</v>
      </c>
      <c r="B1644" s="9" t="s">
        <v>11</v>
      </c>
      <c r="C1644" s="9" t="s">
        <v>12</v>
      </c>
      <c r="D1644" s="12" t="s">
        <v>125</v>
      </c>
      <c r="H1644" s="11">
        <v>2886</v>
      </c>
      <c r="I1644" s="13">
        <v>24</v>
      </c>
      <c r="J1644" s="11">
        <v>2.36</v>
      </c>
      <c r="L1644" s="11">
        <v>3.78</v>
      </c>
      <c r="M1644" s="8">
        <v>7</v>
      </c>
      <c r="N1644" s="11">
        <v>19.899999999999999</v>
      </c>
      <c r="O1644" s="13"/>
      <c r="Q1644" s="9">
        <v>7</v>
      </c>
      <c r="R1644" s="9"/>
    </row>
    <row r="1645" spans="1:18" x14ac:dyDescent="0.3">
      <c r="A1645" s="11">
        <v>43</v>
      </c>
      <c r="B1645" s="9" t="s">
        <v>11</v>
      </c>
      <c r="C1645" s="9" t="s">
        <v>12</v>
      </c>
      <c r="D1645" s="12" t="s">
        <v>125</v>
      </c>
      <c r="H1645" s="11">
        <v>3045</v>
      </c>
      <c r="I1645" s="13">
        <v>32</v>
      </c>
      <c r="J1645" s="11">
        <v>2.64</v>
      </c>
      <c r="L1645" s="11">
        <v>7.91</v>
      </c>
      <c r="M1645" s="8">
        <v>7</v>
      </c>
      <c r="N1645" s="11">
        <v>32.44</v>
      </c>
      <c r="O1645" s="13"/>
      <c r="Q1645" s="9">
        <v>7</v>
      </c>
      <c r="R1645" s="9"/>
    </row>
    <row r="1646" spans="1:18" x14ac:dyDescent="0.3">
      <c r="A1646" s="11">
        <v>43</v>
      </c>
      <c r="B1646" s="9" t="s">
        <v>11</v>
      </c>
      <c r="C1646" s="9" t="s">
        <v>12</v>
      </c>
      <c r="D1646" s="12" t="s">
        <v>125</v>
      </c>
      <c r="H1646" s="11">
        <v>3099</v>
      </c>
      <c r="I1646" s="13">
        <v>35</v>
      </c>
      <c r="J1646" s="11">
        <v>2.77</v>
      </c>
      <c r="L1646" s="11">
        <v>8.9600000000000009</v>
      </c>
      <c r="M1646" s="8">
        <v>7</v>
      </c>
      <c r="N1646" s="11">
        <v>36.950000000000003</v>
      </c>
      <c r="O1646" s="13"/>
      <c r="Q1646" s="9">
        <v>7</v>
      </c>
      <c r="R1646" s="9"/>
    </row>
    <row r="1647" spans="1:18" x14ac:dyDescent="0.3">
      <c r="A1647" s="11">
        <v>43</v>
      </c>
      <c r="B1647" s="9" t="s">
        <v>11</v>
      </c>
      <c r="C1647" s="9" t="s">
        <v>12</v>
      </c>
      <c r="D1647" s="12" t="s">
        <v>125</v>
      </c>
      <c r="H1647" s="11">
        <v>3105</v>
      </c>
      <c r="I1647" s="13">
        <v>33</v>
      </c>
      <c r="J1647" s="11">
        <v>2.85</v>
      </c>
      <c r="L1647" s="11">
        <v>9.41</v>
      </c>
      <c r="M1647" s="8">
        <v>7</v>
      </c>
      <c r="N1647" s="11">
        <v>41.46</v>
      </c>
      <c r="O1647" s="13"/>
      <c r="Q1647" s="9">
        <v>7</v>
      </c>
      <c r="R1647" s="9"/>
    </row>
    <row r="1648" spans="1:18" x14ac:dyDescent="0.3">
      <c r="A1648" s="11">
        <v>44</v>
      </c>
      <c r="B1648" s="9" t="s">
        <v>66</v>
      </c>
      <c r="C1648" s="9" t="s">
        <v>18</v>
      </c>
      <c r="D1648" s="12" t="s">
        <v>30</v>
      </c>
      <c r="J1648" s="11">
        <v>13.2</v>
      </c>
      <c r="M1648" s="11">
        <v>25</v>
      </c>
      <c r="N1648" s="11">
        <v>202.9</v>
      </c>
      <c r="O1648" s="13"/>
      <c r="Q1648" s="9">
        <v>25</v>
      </c>
      <c r="R1648" s="15"/>
    </row>
    <row r="1649" spans="1:18" x14ac:dyDescent="0.3">
      <c r="A1649" s="11">
        <v>44</v>
      </c>
      <c r="B1649" s="9" t="s">
        <v>66</v>
      </c>
      <c r="C1649" s="9" t="s">
        <v>18</v>
      </c>
      <c r="D1649" s="12" t="s">
        <v>86</v>
      </c>
      <c r="J1649" s="11">
        <v>12.2</v>
      </c>
      <c r="M1649" s="11">
        <v>25</v>
      </c>
      <c r="N1649" s="11">
        <v>150.4</v>
      </c>
      <c r="O1649" s="13"/>
      <c r="Q1649" s="9">
        <v>25</v>
      </c>
      <c r="R1649" s="15"/>
    </row>
    <row r="1650" spans="1:18" x14ac:dyDescent="0.3">
      <c r="A1650" s="11">
        <v>44</v>
      </c>
      <c r="B1650" s="9" t="s">
        <v>66</v>
      </c>
      <c r="C1650" s="9" t="s">
        <v>18</v>
      </c>
      <c r="D1650" s="12" t="s">
        <v>86</v>
      </c>
      <c r="J1650" s="11">
        <v>13</v>
      </c>
      <c r="M1650" s="11">
        <v>25</v>
      </c>
      <c r="N1650" s="11">
        <v>164.1</v>
      </c>
      <c r="O1650" s="13"/>
      <c r="Q1650" s="9">
        <v>25</v>
      </c>
      <c r="R1650" s="15"/>
    </row>
    <row r="1651" spans="1:18" x14ac:dyDescent="0.3">
      <c r="A1651" s="11">
        <v>44</v>
      </c>
      <c r="B1651" s="9" t="s">
        <v>66</v>
      </c>
      <c r="C1651" s="9" t="s">
        <v>18</v>
      </c>
      <c r="D1651" s="12" t="s">
        <v>86</v>
      </c>
      <c r="J1651" s="11">
        <v>6.4</v>
      </c>
      <c r="M1651" s="11">
        <v>25</v>
      </c>
      <c r="N1651" s="11">
        <v>77.5</v>
      </c>
      <c r="O1651" s="13"/>
      <c r="Q1651" s="9">
        <v>25</v>
      </c>
      <c r="R1651" s="15"/>
    </row>
    <row r="1652" spans="1:18" x14ac:dyDescent="0.3">
      <c r="A1652" s="11">
        <v>44</v>
      </c>
      <c r="B1652" s="9" t="s">
        <v>66</v>
      </c>
      <c r="C1652" s="9" t="s">
        <v>18</v>
      </c>
      <c r="D1652" s="12" t="s">
        <v>86</v>
      </c>
      <c r="J1652" s="11">
        <v>5</v>
      </c>
      <c r="M1652" s="11">
        <v>25</v>
      </c>
      <c r="N1652" s="11">
        <v>65.8</v>
      </c>
      <c r="O1652" s="13"/>
      <c r="Q1652" s="9">
        <v>25</v>
      </c>
      <c r="R1652" s="15"/>
    </row>
    <row r="1653" spans="1:18" x14ac:dyDescent="0.3">
      <c r="A1653" s="11">
        <v>44</v>
      </c>
      <c r="B1653" s="9" t="s">
        <v>66</v>
      </c>
      <c r="C1653" s="9" t="s">
        <v>18</v>
      </c>
      <c r="D1653" s="12" t="s">
        <v>86</v>
      </c>
      <c r="J1653" s="11">
        <v>5.4</v>
      </c>
      <c r="M1653" s="11">
        <v>25</v>
      </c>
      <c r="N1653" s="11">
        <v>78.2</v>
      </c>
      <c r="O1653" s="13"/>
      <c r="Q1653" s="9">
        <v>25</v>
      </c>
      <c r="R1653" s="15"/>
    </row>
    <row r="1654" spans="1:18" x14ac:dyDescent="0.3">
      <c r="A1654" s="11">
        <v>44</v>
      </c>
      <c r="B1654" s="9" t="s">
        <v>66</v>
      </c>
      <c r="C1654" s="9" t="s">
        <v>18</v>
      </c>
      <c r="D1654" s="12" t="s">
        <v>97</v>
      </c>
      <c r="J1654" s="11">
        <v>11.3</v>
      </c>
      <c r="M1654" s="11">
        <v>29</v>
      </c>
      <c r="N1654" s="11">
        <v>109.2</v>
      </c>
      <c r="O1654" s="13"/>
      <c r="Q1654" s="9">
        <v>29</v>
      </c>
      <c r="R1654" s="15"/>
    </row>
    <row r="1655" spans="1:18" x14ac:dyDescent="0.3">
      <c r="A1655" s="11">
        <v>44</v>
      </c>
      <c r="B1655" s="9" t="s">
        <v>66</v>
      </c>
      <c r="C1655" s="9" t="s">
        <v>18</v>
      </c>
      <c r="D1655" s="12" t="s">
        <v>96</v>
      </c>
      <c r="J1655" s="11">
        <v>9.1999999999999993</v>
      </c>
      <c r="M1655" s="11">
        <v>27</v>
      </c>
      <c r="N1655" s="11">
        <v>115.4</v>
      </c>
      <c r="O1655" s="13"/>
      <c r="Q1655" s="9">
        <v>27</v>
      </c>
      <c r="R1655" s="15"/>
    </row>
    <row r="1656" spans="1:18" x14ac:dyDescent="0.3">
      <c r="A1656" s="11">
        <v>44</v>
      </c>
      <c r="B1656" s="9" t="s">
        <v>66</v>
      </c>
      <c r="C1656" s="9" t="s">
        <v>18</v>
      </c>
      <c r="D1656" s="12" t="s">
        <v>126</v>
      </c>
      <c r="J1656" s="11">
        <v>3</v>
      </c>
      <c r="M1656" s="11">
        <v>25</v>
      </c>
      <c r="N1656" s="11">
        <v>50.2</v>
      </c>
      <c r="O1656" s="13"/>
      <c r="Q1656" s="9">
        <v>25</v>
      </c>
      <c r="R1656" s="15"/>
    </row>
    <row r="1657" spans="1:18" x14ac:dyDescent="0.3">
      <c r="A1657" s="11">
        <v>44</v>
      </c>
      <c r="B1657" s="9" t="s">
        <v>66</v>
      </c>
      <c r="C1657" s="9" t="s">
        <v>18</v>
      </c>
      <c r="D1657" s="12" t="s">
        <v>82</v>
      </c>
      <c r="J1657" s="11">
        <v>13</v>
      </c>
      <c r="M1657" s="11">
        <v>32</v>
      </c>
      <c r="N1657" s="11">
        <v>133.19999999999999</v>
      </c>
      <c r="O1657" s="13"/>
      <c r="Q1657" s="9">
        <v>32</v>
      </c>
      <c r="R1657" s="15">
        <f t="shared" ref="R1657:R1664" si="75">100*N1657^-1.2</f>
        <v>0.28222464160130917</v>
      </c>
    </row>
    <row r="1658" spans="1:18" x14ac:dyDescent="0.3">
      <c r="A1658" s="11">
        <v>44</v>
      </c>
      <c r="B1658" s="9" t="s">
        <v>66</v>
      </c>
      <c r="C1658" s="9" t="s">
        <v>18</v>
      </c>
      <c r="D1658" s="12" t="s">
        <v>82</v>
      </c>
      <c r="J1658" s="11">
        <v>7.2</v>
      </c>
      <c r="M1658" s="11">
        <v>32</v>
      </c>
      <c r="N1658" s="11">
        <v>114.5</v>
      </c>
      <c r="O1658" s="13"/>
      <c r="Q1658" s="9">
        <v>32</v>
      </c>
      <c r="R1658" s="15">
        <f t="shared" si="75"/>
        <v>0.33840238560827912</v>
      </c>
    </row>
    <row r="1659" spans="1:18" x14ac:dyDescent="0.3">
      <c r="A1659" s="11">
        <v>44</v>
      </c>
      <c r="B1659" s="9" t="s">
        <v>66</v>
      </c>
      <c r="C1659" s="9" t="s">
        <v>18</v>
      </c>
      <c r="D1659" s="12" t="s">
        <v>82</v>
      </c>
      <c r="J1659" s="11">
        <v>5.7</v>
      </c>
      <c r="M1659" s="11">
        <v>32</v>
      </c>
      <c r="N1659" s="11">
        <v>84.9</v>
      </c>
      <c r="O1659" s="13"/>
      <c r="Q1659" s="9">
        <v>32</v>
      </c>
      <c r="R1659" s="15">
        <f t="shared" si="75"/>
        <v>0.4845189548143834</v>
      </c>
    </row>
    <row r="1660" spans="1:18" x14ac:dyDescent="0.3">
      <c r="A1660" s="11">
        <v>44</v>
      </c>
      <c r="B1660" s="9" t="s">
        <v>66</v>
      </c>
      <c r="C1660" s="9" t="s">
        <v>18</v>
      </c>
      <c r="D1660" s="12" t="s">
        <v>82</v>
      </c>
      <c r="J1660" s="11">
        <v>4.4000000000000004</v>
      </c>
      <c r="M1660" s="11">
        <v>32</v>
      </c>
      <c r="N1660" s="11">
        <v>89.6</v>
      </c>
      <c r="O1660" s="13"/>
      <c r="Q1660" s="9">
        <v>32</v>
      </c>
      <c r="R1660" s="15">
        <f t="shared" si="75"/>
        <v>0.45418249152778672</v>
      </c>
    </row>
    <row r="1661" spans="1:18" x14ac:dyDescent="0.3">
      <c r="A1661" s="11">
        <v>44</v>
      </c>
      <c r="B1661" s="9" t="s">
        <v>66</v>
      </c>
      <c r="C1661" s="9" t="s">
        <v>18</v>
      </c>
      <c r="D1661" s="12" t="s">
        <v>82</v>
      </c>
      <c r="J1661" s="11">
        <v>14.4</v>
      </c>
      <c r="M1661" s="11">
        <v>32</v>
      </c>
      <c r="N1661" s="11">
        <v>120.3</v>
      </c>
      <c r="O1661" s="13"/>
      <c r="Q1661" s="9">
        <v>32</v>
      </c>
      <c r="R1661" s="15">
        <f t="shared" si="75"/>
        <v>0.31891962678701391</v>
      </c>
    </row>
    <row r="1662" spans="1:18" x14ac:dyDescent="0.3">
      <c r="A1662" s="11">
        <v>44</v>
      </c>
      <c r="B1662" s="9" t="s">
        <v>66</v>
      </c>
      <c r="C1662" s="9" t="s">
        <v>18</v>
      </c>
      <c r="D1662" s="12" t="s">
        <v>82</v>
      </c>
      <c r="J1662" s="11">
        <v>6.7</v>
      </c>
      <c r="M1662" s="11">
        <v>32</v>
      </c>
      <c r="N1662" s="13">
        <v>90</v>
      </c>
      <c r="O1662" s="13"/>
      <c r="Q1662" s="9">
        <v>32</v>
      </c>
      <c r="R1662" s="15">
        <f t="shared" si="75"/>
        <v>0.4517612627655313</v>
      </c>
    </row>
    <row r="1663" spans="1:18" x14ac:dyDescent="0.3">
      <c r="A1663" s="11">
        <v>44</v>
      </c>
      <c r="B1663" s="9" t="s">
        <v>66</v>
      </c>
      <c r="C1663" s="9" t="s">
        <v>18</v>
      </c>
      <c r="D1663" s="12" t="s">
        <v>82</v>
      </c>
      <c r="J1663" s="11">
        <v>13.6</v>
      </c>
      <c r="M1663" s="11">
        <v>32</v>
      </c>
      <c r="N1663" s="13">
        <v>120</v>
      </c>
      <c r="O1663" s="13"/>
      <c r="Q1663" s="9">
        <v>32</v>
      </c>
      <c r="R1663" s="15">
        <f t="shared" si="75"/>
        <v>0.3198766246978148</v>
      </c>
    </row>
    <row r="1664" spans="1:18" x14ac:dyDescent="0.3">
      <c r="A1664" s="11">
        <v>44</v>
      </c>
      <c r="B1664" s="9" t="s">
        <v>66</v>
      </c>
      <c r="C1664" s="9" t="s">
        <v>18</v>
      </c>
      <c r="D1664" s="12" t="s">
        <v>82</v>
      </c>
      <c r="J1664" s="11">
        <v>11.1</v>
      </c>
      <c r="M1664" s="11">
        <v>32</v>
      </c>
      <c r="N1664" s="11">
        <v>121.8</v>
      </c>
      <c r="O1664" s="13"/>
      <c r="Q1664" s="9">
        <v>32</v>
      </c>
      <c r="R1664" s="15">
        <f t="shared" si="75"/>
        <v>0.31421235233013856</v>
      </c>
    </row>
    <row r="1665" spans="1:18" x14ac:dyDescent="0.3">
      <c r="A1665" s="11">
        <v>44</v>
      </c>
      <c r="B1665" s="9" t="s">
        <v>66</v>
      </c>
      <c r="C1665" s="9" t="s">
        <v>22</v>
      </c>
      <c r="D1665" s="12" t="s">
        <v>99</v>
      </c>
      <c r="J1665" s="11">
        <v>4.3</v>
      </c>
      <c r="M1665" s="11">
        <v>9</v>
      </c>
      <c r="N1665" s="11">
        <v>69.8</v>
      </c>
      <c r="O1665" s="13"/>
      <c r="Q1665" s="9">
        <v>9</v>
      </c>
      <c r="R1665" s="10">
        <f t="shared" ref="R1665:R1674" si="76">22*(N1665^(-1.15))</f>
        <v>0.16672047724366454</v>
      </c>
    </row>
    <row r="1666" spans="1:18" x14ac:dyDescent="0.3">
      <c r="A1666" s="11">
        <v>44</v>
      </c>
      <c r="B1666" s="9" t="s">
        <v>66</v>
      </c>
      <c r="C1666" s="9" t="s">
        <v>22</v>
      </c>
      <c r="D1666" s="12" t="s">
        <v>99</v>
      </c>
      <c r="J1666" s="11">
        <v>5</v>
      </c>
      <c r="M1666" s="11">
        <v>9</v>
      </c>
      <c r="N1666" s="11">
        <v>90.5</v>
      </c>
      <c r="O1666" s="13"/>
      <c r="Q1666" s="9">
        <v>9</v>
      </c>
      <c r="R1666" s="10">
        <f t="shared" si="76"/>
        <v>0.12367354644574438</v>
      </c>
    </row>
    <row r="1667" spans="1:18" x14ac:dyDescent="0.3">
      <c r="A1667" s="11">
        <v>44</v>
      </c>
      <c r="B1667" s="9" t="s">
        <v>66</v>
      </c>
      <c r="C1667" s="9" t="s">
        <v>22</v>
      </c>
      <c r="D1667" s="12" t="s">
        <v>99</v>
      </c>
      <c r="J1667" s="11">
        <v>5.7</v>
      </c>
      <c r="M1667" s="11">
        <v>9</v>
      </c>
      <c r="N1667" s="11">
        <v>73.400000000000006</v>
      </c>
      <c r="O1667" s="13"/>
      <c r="Q1667" s="9">
        <v>9</v>
      </c>
      <c r="R1667" s="10">
        <f t="shared" si="76"/>
        <v>0.15735197992649991</v>
      </c>
    </row>
    <row r="1668" spans="1:18" x14ac:dyDescent="0.3">
      <c r="A1668" s="11">
        <v>44</v>
      </c>
      <c r="B1668" s="9" t="s">
        <v>66</v>
      </c>
      <c r="C1668" s="9" t="s">
        <v>22</v>
      </c>
      <c r="D1668" s="12" t="s">
        <v>99</v>
      </c>
      <c r="J1668" s="11">
        <v>5.2</v>
      </c>
      <c r="M1668" s="11">
        <v>9</v>
      </c>
      <c r="N1668" s="11">
        <v>28.5</v>
      </c>
      <c r="O1668" s="13"/>
      <c r="Q1668" s="9">
        <v>9</v>
      </c>
      <c r="R1668" s="10">
        <f t="shared" si="76"/>
        <v>0.46703678904978702</v>
      </c>
    </row>
    <row r="1669" spans="1:18" x14ac:dyDescent="0.3">
      <c r="A1669" s="11">
        <v>44</v>
      </c>
      <c r="B1669" s="9" t="s">
        <v>66</v>
      </c>
      <c r="C1669" s="9" t="s">
        <v>22</v>
      </c>
      <c r="D1669" s="12" t="s">
        <v>99</v>
      </c>
      <c r="J1669" s="11">
        <v>4.9000000000000004</v>
      </c>
      <c r="M1669" s="11">
        <v>9</v>
      </c>
      <c r="N1669" s="13">
        <v>29</v>
      </c>
      <c r="O1669" s="13"/>
      <c r="Q1669" s="9">
        <v>9</v>
      </c>
      <c r="R1669" s="10">
        <f t="shared" si="76"/>
        <v>0.45778861023221384</v>
      </c>
    </row>
    <row r="1670" spans="1:18" x14ac:dyDescent="0.3">
      <c r="A1670" s="11">
        <v>44</v>
      </c>
      <c r="B1670" s="9" t="s">
        <v>66</v>
      </c>
      <c r="C1670" s="9" t="s">
        <v>22</v>
      </c>
      <c r="D1670" s="12" t="s">
        <v>99</v>
      </c>
      <c r="J1670" s="11">
        <v>2.9</v>
      </c>
      <c r="M1670" s="11">
        <v>9</v>
      </c>
      <c r="N1670" s="11">
        <v>26.1</v>
      </c>
      <c r="O1670" s="13"/>
      <c r="Q1670" s="9">
        <v>9</v>
      </c>
      <c r="R1670" s="10">
        <f t="shared" si="76"/>
        <v>0.51675667764199618</v>
      </c>
    </row>
    <row r="1671" spans="1:18" x14ac:dyDescent="0.3">
      <c r="A1671" s="11">
        <v>44</v>
      </c>
      <c r="B1671" s="9" t="s">
        <v>66</v>
      </c>
      <c r="C1671" s="9" t="s">
        <v>22</v>
      </c>
      <c r="D1671" s="12" t="s">
        <v>99</v>
      </c>
      <c r="J1671" s="11">
        <v>2.2000000000000002</v>
      </c>
      <c r="M1671" s="11">
        <v>9</v>
      </c>
      <c r="N1671" s="11">
        <v>29.6</v>
      </c>
      <c r="O1671" s="13"/>
      <c r="Q1671" s="9">
        <v>9</v>
      </c>
      <c r="R1671" s="10">
        <f t="shared" si="76"/>
        <v>0.4471335040548684</v>
      </c>
    </row>
    <row r="1672" spans="1:18" x14ac:dyDescent="0.3">
      <c r="A1672" s="11">
        <v>44</v>
      </c>
      <c r="B1672" s="9" t="s">
        <v>66</v>
      </c>
      <c r="C1672" s="9" t="s">
        <v>22</v>
      </c>
      <c r="D1672" s="12" t="s">
        <v>99</v>
      </c>
      <c r="J1672" s="11">
        <v>3.7</v>
      </c>
      <c r="M1672" s="11">
        <v>9</v>
      </c>
      <c r="N1672" s="13">
        <v>40</v>
      </c>
      <c r="O1672" s="13"/>
      <c r="Q1672" s="9">
        <v>9</v>
      </c>
      <c r="R1672" s="10">
        <f t="shared" si="76"/>
        <v>0.316266862920971</v>
      </c>
    </row>
    <row r="1673" spans="1:18" x14ac:dyDescent="0.3">
      <c r="A1673" s="11">
        <v>44</v>
      </c>
      <c r="B1673" s="9" t="s">
        <v>66</v>
      </c>
      <c r="C1673" s="9" t="s">
        <v>22</v>
      </c>
      <c r="D1673" s="12" t="s">
        <v>99</v>
      </c>
      <c r="J1673" s="11">
        <v>4.3</v>
      </c>
      <c r="M1673" s="11">
        <v>9</v>
      </c>
      <c r="N1673" s="11">
        <v>24.1</v>
      </c>
      <c r="O1673" s="13"/>
      <c r="Q1673" s="9">
        <v>9</v>
      </c>
      <c r="R1673" s="10">
        <f t="shared" si="76"/>
        <v>0.56637370457841496</v>
      </c>
    </row>
    <row r="1674" spans="1:18" x14ac:dyDescent="0.3">
      <c r="A1674" s="11">
        <v>44</v>
      </c>
      <c r="B1674" s="9" t="s">
        <v>66</v>
      </c>
      <c r="C1674" s="9" t="s">
        <v>22</v>
      </c>
      <c r="D1674" s="12" t="s">
        <v>99</v>
      </c>
      <c r="J1674" s="11">
        <v>2.7</v>
      </c>
      <c r="M1674" s="11">
        <v>9</v>
      </c>
      <c r="N1674" s="11">
        <v>40.299999999999997</v>
      </c>
      <c r="O1674" s="13"/>
      <c r="Q1674" s="9">
        <v>9</v>
      </c>
      <c r="R1674" s="10">
        <f t="shared" si="76"/>
        <v>0.31356088227266371</v>
      </c>
    </row>
    <row r="1675" spans="1:18" x14ac:dyDescent="0.3">
      <c r="A1675" s="11">
        <v>44</v>
      </c>
      <c r="B1675" s="9" t="s">
        <v>66</v>
      </c>
      <c r="C1675" s="9" t="s">
        <v>22</v>
      </c>
      <c r="D1675" s="12" t="s">
        <v>25</v>
      </c>
      <c r="J1675" s="11">
        <v>8.6999999999999993</v>
      </c>
      <c r="M1675" s="11">
        <v>20</v>
      </c>
      <c r="N1675" s="11">
        <v>111.5</v>
      </c>
      <c r="O1675" s="13"/>
      <c r="Q1675" s="9">
        <v>20</v>
      </c>
      <c r="R1675" s="9"/>
    </row>
    <row r="1676" spans="1:18" x14ac:dyDescent="0.3">
      <c r="A1676" s="11">
        <v>44</v>
      </c>
      <c r="B1676" s="9" t="s">
        <v>66</v>
      </c>
      <c r="C1676" s="9" t="s">
        <v>22</v>
      </c>
      <c r="D1676" s="12" t="s">
        <v>127</v>
      </c>
      <c r="J1676" s="11">
        <v>7.5</v>
      </c>
      <c r="M1676" s="11">
        <v>9</v>
      </c>
      <c r="N1676" s="11">
        <v>186.5</v>
      </c>
      <c r="O1676" s="13"/>
      <c r="Q1676" s="9">
        <v>9</v>
      </c>
      <c r="R1676" s="9"/>
    </row>
    <row r="1677" spans="1:18" x14ac:dyDescent="0.3">
      <c r="A1677" s="11">
        <v>44</v>
      </c>
      <c r="B1677" s="9" t="s">
        <v>66</v>
      </c>
      <c r="C1677" s="9" t="s">
        <v>22</v>
      </c>
      <c r="D1677" s="12" t="s">
        <v>128</v>
      </c>
      <c r="J1677" s="11">
        <v>4.7</v>
      </c>
      <c r="M1677" s="11">
        <v>28</v>
      </c>
      <c r="N1677" s="11">
        <v>85.9</v>
      </c>
      <c r="O1677" s="13"/>
      <c r="Q1677" s="9">
        <v>28</v>
      </c>
      <c r="R1677" s="9"/>
    </row>
    <row r="1678" spans="1:18" x14ac:dyDescent="0.3">
      <c r="A1678" s="11">
        <v>44</v>
      </c>
      <c r="B1678" s="9" t="s">
        <v>66</v>
      </c>
      <c r="C1678" s="9" t="s">
        <v>22</v>
      </c>
      <c r="D1678" s="12" t="s">
        <v>129</v>
      </c>
      <c r="J1678" s="11">
        <v>4.0999999999999996</v>
      </c>
      <c r="M1678" s="11">
        <v>9</v>
      </c>
      <c r="N1678" s="11">
        <v>70.900000000000006</v>
      </c>
      <c r="O1678" s="13"/>
      <c r="Q1678" s="9">
        <v>9</v>
      </c>
      <c r="R1678" s="9"/>
    </row>
    <row r="1679" spans="1:18" x14ac:dyDescent="0.3">
      <c r="A1679" s="11">
        <v>44</v>
      </c>
      <c r="B1679" s="9" t="s">
        <v>66</v>
      </c>
      <c r="C1679" s="9" t="s">
        <v>22</v>
      </c>
      <c r="D1679" s="12" t="s">
        <v>130</v>
      </c>
      <c r="J1679" s="11">
        <v>13.3</v>
      </c>
      <c r="M1679" s="11">
        <v>29</v>
      </c>
      <c r="N1679" s="11">
        <v>203.6</v>
      </c>
      <c r="O1679" s="13"/>
      <c r="Q1679" s="9">
        <v>29</v>
      </c>
      <c r="R1679" s="9"/>
    </row>
    <row r="1680" spans="1:18" x14ac:dyDescent="0.3">
      <c r="A1680" s="11">
        <v>44</v>
      </c>
      <c r="B1680" s="9" t="s">
        <v>66</v>
      </c>
      <c r="C1680" s="9" t="s">
        <v>18</v>
      </c>
      <c r="D1680" s="12" t="s">
        <v>131</v>
      </c>
      <c r="J1680" s="11">
        <v>10.4</v>
      </c>
      <c r="M1680" s="11">
        <v>22</v>
      </c>
      <c r="N1680" s="11">
        <v>210.6</v>
      </c>
      <c r="O1680" s="13"/>
      <c r="Q1680" s="9">
        <v>22</v>
      </c>
      <c r="R1680" s="15"/>
    </row>
    <row r="1681" spans="1:18" x14ac:dyDescent="0.3">
      <c r="A1681" s="11">
        <v>44</v>
      </c>
      <c r="B1681" s="9" t="s">
        <v>66</v>
      </c>
      <c r="C1681" s="9" t="s">
        <v>12</v>
      </c>
      <c r="D1681" s="12" t="s">
        <v>13</v>
      </c>
      <c r="J1681" s="11">
        <v>5.4</v>
      </c>
      <c r="M1681" s="8">
        <v>10</v>
      </c>
      <c r="N1681" s="11">
        <v>128.80000000000001</v>
      </c>
      <c r="O1681" s="13"/>
      <c r="Q1681" s="9">
        <v>10</v>
      </c>
      <c r="R1681" s="10">
        <f t="shared" ref="R1681:R1687" si="77">22*(N1681^(-1.15))</f>
        <v>8.2417500297742294E-2</v>
      </c>
    </row>
    <row r="1682" spans="1:18" x14ac:dyDescent="0.3">
      <c r="A1682" s="11">
        <v>44</v>
      </c>
      <c r="B1682" s="9" t="s">
        <v>66</v>
      </c>
      <c r="C1682" s="9" t="s">
        <v>12</v>
      </c>
      <c r="D1682" s="12" t="s">
        <v>13</v>
      </c>
      <c r="J1682" s="11">
        <v>6</v>
      </c>
      <c r="M1682" s="8">
        <v>10</v>
      </c>
      <c r="N1682" s="11">
        <v>134.19999999999999</v>
      </c>
      <c r="O1682" s="13"/>
      <c r="Q1682" s="9">
        <v>10</v>
      </c>
      <c r="R1682" s="10">
        <f t="shared" si="77"/>
        <v>7.8615338296795498E-2</v>
      </c>
    </row>
    <row r="1683" spans="1:18" x14ac:dyDescent="0.3">
      <c r="A1683" s="11">
        <v>44</v>
      </c>
      <c r="B1683" s="9" t="s">
        <v>66</v>
      </c>
      <c r="C1683" s="9" t="s">
        <v>12</v>
      </c>
      <c r="D1683" s="12" t="s">
        <v>13</v>
      </c>
      <c r="J1683" s="11">
        <v>6.5</v>
      </c>
      <c r="M1683" s="8">
        <v>10</v>
      </c>
      <c r="N1683" s="11">
        <v>136.69999999999999</v>
      </c>
      <c r="O1683" s="13"/>
      <c r="Q1683" s="9">
        <v>10</v>
      </c>
      <c r="R1683" s="10">
        <f t="shared" si="77"/>
        <v>7.6964222964437848E-2</v>
      </c>
    </row>
    <row r="1684" spans="1:18" x14ac:dyDescent="0.3">
      <c r="A1684" s="11">
        <v>44</v>
      </c>
      <c r="B1684" s="9" t="s">
        <v>66</v>
      </c>
      <c r="C1684" s="9" t="s">
        <v>12</v>
      </c>
      <c r="D1684" s="12" t="s">
        <v>13</v>
      </c>
      <c r="J1684" s="11">
        <v>4.9000000000000004</v>
      </c>
      <c r="M1684" s="8">
        <v>10</v>
      </c>
      <c r="N1684" s="11">
        <v>79.5</v>
      </c>
      <c r="O1684" s="13"/>
      <c r="Q1684" s="9">
        <v>10</v>
      </c>
      <c r="R1684" s="10">
        <f t="shared" si="77"/>
        <v>0.14354910293933745</v>
      </c>
    </row>
    <row r="1685" spans="1:18" x14ac:dyDescent="0.3">
      <c r="A1685" s="11">
        <v>44</v>
      </c>
      <c r="B1685" s="9" t="s">
        <v>66</v>
      </c>
      <c r="C1685" s="9" t="s">
        <v>12</v>
      </c>
      <c r="D1685" s="12" t="s">
        <v>13</v>
      </c>
      <c r="J1685" s="11">
        <v>7.1</v>
      </c>
      <c r="M1685" s="8">
        <v>10</v>
      </c>
      <c r="N1685" s="13">
        <v>175</v>
      </c>
      <c r="O1685" s="13"/>
      <c r="Q1685" s="9">
        <v>10</v>
      </c>
      <c r="R1685" s="10">
        <f t="shared" si="77"/>
        <v>5.7933387684397805E-2</v>
      </c>
    </row>
    <row r="1686" spans="1:18" x14ac:dyDescent="0.3">
      <c r="A1686" s="11">
        <v>44</v>
      </c>
      <c r="B1686" s="9" t="s">
        <v>66</v>
      </c>
      <c r="C1686" s="9" t="s">
        <v>12</v>
      </c>
      <c r="D1686" s="12" t="s">
        <v>13</v>
      </c>
      <c r="J1686" s="11">
        <v>6.3</v>
      </c>
      <c r="M1686" s="8">
        <v>10</v>
      </c>
      <c r="N1686" s="11">
        <v>131.4</v>
      </c>
      <c r="O1686" s="13"/>
      <c r="Q1686" s="9">
        <v>10</v>
      </c>
      <c r="R1686" s="10">
        <f t="shared" si="77"/>
        <v>8.0544893353048777E-2</v>
      </c>
    </row>
    <row r="1687" spans="1:18" x14ac:dyDescent="0.3">
      <c r="A1687" s="11">
        <v>44</v>
      </c>
      <c r="B1687" s="9" t="s">
        <v>66</v>
      </c>
      <c r="C1687" s="9" t="s">
        <v>12</v>
      </c>
      <c r="D1687" s="12" t="s">
        <v>13</v>
      </c>
      <c r="J1687" s="11">
        <v>6.4</v>
      </c>
      <c r="M1687" s="8">
        <v>10</v>
      </c>
      <c r="N1687" s="11">
        <v>147.1</v>
      </c>
      <c r="O1687" s="13"/>
      <c r="Q1687" s="9">
        <v>10</v>
      </c>
      <c r="R1687" s="10">
        <f t="shared" si="77"/>
        <v>7.0740497078612477E-2</v>
      </c>
    </row>
    <row r="1688" spans="1:18" x14ac:dyDescent="0.3">
      <c r="A1688" s="11">
        <v>44</v>
      </c>
      <c r="B1688" s="9" t="s">
        <v>66</v>
      </c>
      <c r="C1688" s="9" t="s">
        <v>12</v>
      </c>
      <c r="D1688" s="12" t="s">
        <v>132</v>
      </c>
      <c r="J1688" s="11">
        <v>3.7</v>
      </c>
      <c r="M1688" s="8">
        <v>12</v>
      </c>
      <c r="N1688" s="11">
        <v>48.8</v>
      </c>
      <c r="O1688" s="13"/>
      <c r="Q1688" s="9">
        <v>12</v>
      </c>
      <c r="R1688" s="9"/>
    </row>
    <row r="1689" spans="1:18" x14ac:dyDescent="0.3">
      <c r="A1689" s="11">
        <v>44</v>
      </c>
      <c r="B1689" s="9" t="s">
        <v>66</v>
      </c>
      <c r="C1689" s="9" t="s">
        <v>12</v>
      </c>
      <c r="D1689" s="12" t="s">
        <v>80</v>
      </c>
      <c r="J1689" s="11">
        <v>4</v>
      </c>
      <c r="M1689" s="8">
        <v>10</v>
      </c>
      <c r="N1689" s="11">
        <v>87.8</v>
      </c>
      <c r="O1689" s="13"/>
      <c r="Q1689" s="9">
        <v>10</v>
      </c>
      <c r="R1689" s="9"/>
    </row>
    <row r="1690" spans="1:18" x14ac:dyDescent="0.3">
      <c r="A1690" s="11">
        <v>44</v>
      </c>
      <c r="B1690" s="9" t="s">
        <v>66</v>
      </c>
      <c r="C1690" s="9" t="s">
        <v>12</v>
      </c>
      <c r="D1690" s="12" t="s">
        <v>80</v>
      </c>
      <c r="J1690" s="11">
        <v>5.2</v>
      </c>
      <c r="M1690" s="8">
        <v>10</v>
      </c>
      <c r="N1690" s="11">
        <v>83.3</v>
      </c>
      <c r="O1690" s="13"/>
      <c r="Q1690" s="9">
        <v>10</v>
      </c>
      <c r="R1690" s="9"/>
    </row>
    <row r="1691" spans="1:18" x14ac:dyDescent="0.3">
      <c r="A1691" s="11">
        <v>44</v>
      </c>
      <c r="B1691" s="9" t="s">
        <v>66</v>
      </c>
      <c r="C1691" s="9" t="s">
        <v>12</v>
      </c>
      <c r="D1691" s="12" t="s">
        <v>80</v>
      </c>
      <c r="J1691" s="11">
        <v>4.3</v>
      </c>
      <c r="M1691" s="8">
        <v>10</v>
      </c>
      <c r="N1691" s="13">
        <v>80</v>
      </c>
      <c r="O1691" s="13"/>
      <c r="Q1691" s="9">
        <v>10</v>
      </c>
      <c r="R1691" s="9"/>
    </row>
    <row r="1692" spans="1:18" x14ac:dyDescent="0.3">
      <c r="A1692" s="11">
        <v>44</v>
      </c>
      <c r="B1692" s="9" t="s">
        <v>66</v>
      </c>
      <c r="C1692" s="9" t="s">
        <v>12</v>
      </c>
      <c r="D1692" s="12" t="s">
        <v>80</v>
      </c>
      <c r="J1692" s="11">
        <v>3</v>
      </c>
      <c r="M1692" s="8">
        <v>10</v>
      </c>
      <c r="N1692" s="11">
        <v>50.3</v>
      </c>
      <c r="O1692" s="13"/>
      <c r="Q1692" s="9">
        <v>10</v>
      </c>
      <c r="R1692" s="9"/>
    </row>
    <row r="1693" spans="1:18" x14ac:dyDescent="0.3">
      <c r="A1693" s="11">
        <v>44</v>
      </c>
      <c r="B1693" s="9" t="s">
        <v>66</v>
      </c>
      <c r="C1693" s="9" t="s">
        <v>12</v>
      </c>
      <c r="D1693" s="12" t="s">
        <v>80</v>
      </c>
      <c r="J1693" s="11">
        <v>3.7</v>
      </c>
      <c r="M1693" s="8">
        <v>10</v>
      </c>
      <c r="N1693" s="11">
        <v>57.6</v>
      </c>
      <c r="O1693" s="13"/>
      <c r="Q1693" s="9">
        <v>10</v>
      </c>
      <c r="R1693" s="9"/>
    </row>
    <row r="1694" spans="1:18" x14ac:dyDescent="0.3">
      <c r="A1694" s="11">
        <v>44</v>
      </c>
      <c r="B1694" s="9" t="s">
        <v>66</v>
      </c>
      <c r="C1694" s="9" t="s">
        <v>12</v>
      </c>
      <c r="D1694" s="12" t="s">
        <v>80</v>
      </c>
      <c r="J1694" s="11">
        <v>3.9</v>
      </c>
      <c r="M1694" s="8">
        <v>10</v>
      </c>
      <c r="N1694" s="11">
        <v>112.3</v>
      </c>
      <c r="O1694" s="13"/>
      <c r="Q1694" s="9">
        <v>10</v>
      </c>
      <c r="R1694" s="9"/>
    </row>
    <row r="1695" spans="1:18" x14ac:dyDescent="0.3">
      <c r="A1695" s="11">
        <v>44</v>
      </c>
      <c r="B1695" s="9" t="s">
        <v>66</v>
      </c>
      <c r="C1695" s="9" t="s">
        <v>12</v>
      </c>
      <c r="D1695" s="12" t="s">
        <v>80</v>
      </c>
      <c r="J1695" s="11">
        <v>4.8</v>
      </c>
      <c r="M1695" s="8">
        <v>10</v>
      </c>
      <c r="N1695" s="11">
        <v>45.4</v>
      </c>
      <c r="O1695" s="13"/>
      <c r="Q1695" s="9">
        <v>10</v>
      </c>
      <c r="R1695" s="9"/>
    </row>
    <row r="1696" spans="1:18" x14ac:dyDescent="0.3">
      <c r="A1696" s="11">
        <v>44</v>
      </c>
      <c r="B1696" s="9" t="s">
        <v>66</v>
      </c>
      <c r="C1696" s="9" t="s">
        <v>12</v>
      </c>
      <c r="D1696" s="12" t="s">
        <v>80</v>
      </c>
      <c r="J1696" s="11">
        <v>4.0999999999999996</v>
      </c>
      <c r="M1696" s="8">
        <v>10</v>
      </c>
      <c r="N1696" s="11">
        <v>50.3</v>
      </c>
      <c r="O1696" s="13"/>
      <c r="Q1696" s="9">
        <v>10</v>
      </c>
      <c r="R1696" s="9"/>
    </row>
    <row r="1697" spans="1:18" x14ac:dyDescent="0.3">
      <c r="A1697" s="11">
        <v>44</v>
      </c>
      <c r="B1697" s="9" t="s">
        <v>66</v>
      </c>
      <c r="C1697" s="9" t="s">
        <v>12</v>
      </c>
      <c r="D1697" s="12" t="s">
        <v>80</v>
      </c>
      <c r="J1697" s="11">
        <v>4.3</v>
      </c>
      <c r="M1697" s="8">
        <v>10</v>
      </c>
      <c r="N1697" s="11">
        <v>70.3</v>
      </c>
      <c r="O1697" s="13"/>
      <c r="Q1697" s="9">
        <v>10</v>
      </c>
      <c r="R1697" s="9"/>
    </row>
    <row r="1698" spans="1:18" x14ac:dyDescent="0.3">
      <c r="A1698" s="11">
        <v>44</v>
      </c>
      <c r="B1698" s="9" t="s">
        <v>66</v>
      </c>
      <c r="C1698" s="9" t="s">
        <v>12</v>
      </c>
      <c r="D1698" s="12" t="s">
        <v>80</v>
      </c>
      <c r="J1698" s="11">
        <v>3.5</v>
      </c>
      <c r="M1698" s="8">
        <v>10</v>
      </c>
      <c r="N1698" s="11">
        <v>43.6</v>
      </c>
      <c r="O1698" s="13"/>
      <c r="Q1698" s="9">
        <v>10</v>
      </c>
      <c r="R1698" s="9"/>
    </row>
    <row r="1699" spans="1:18" x14ac:dyDescent="0.3">
      <c r="A1699" s="11">
        <v>44</v>
      </c>
      <c r="B1699" s="9" t="s">
        <v>66</v>
      </c>
      <c r="C1699" s="9" t="s">
        <v>12</v>
      </c>
      <c r="D1699" s="12" t="s">
        <v>80</v>
      </c>
      <c r="J1699" s="11">
        <v>3</v>
      </c>
      <c r="M1699" s="8">
        <v>10</v>
      </c>
      <c r="N1699" s="11">
        <v>39.799999999999997</v>
      </c>
      <c r="O1699" s="13"/>
      <c r="Q1699" s="9">
        <v>10</v>
      </c>
      <c r="R1699" s="9"/>
    </row>
    <row r="1700" spans="1:18" x14ac:dyDescent="0.3">
      <c r="A1700" s="11">
        <v>45</v>
      </c>
      <c r="B1700" s="9" t="s">
        <v>66</v>
      </c>
      <c r="C1700" s="9" t="s">
        <v>12</v>
      </c>
      <c r="D1700" s="12" t="s">
        <v>113</v>
      </c>
      <c r="H1700" s="11">
        <v>6300</v>
      </c>
      <c r="I1700" s="13">
        <v>59</v>
      </c>
      <c r="J1700" s="11">
        <v>4.32</v>
      </c>
      <c r="M1700" s="8">
        <v>9</v>
      </c>
      <c r="N1700" s="13">
        <v>68</v>
      </c>
      <c r="O1700" s="13"/>
      <c r="Q1700" s="9">
        <v>9</v>
      </c>
      <c r="R1700" s="10">
        <f t="shared" ref="R1700" si="78">22*(N1700^(-1.15))</f>
        <v>0.17180564575649415</v>
      </c>
    </row>
    <row r="1701" spans="1:18" x14ac:dyDescent="0.3">
      <c r="A1701" s="11">
        <v>45</v>
      </c>
      <c r="B1701" s="9" t="s">
        <v>66</v>
      </c>
      <c r="C1701" s="9" t="s">
        <v>12</v>
      </c>
      <c r="D1701" s="12" t="s">
        <v>14</v>
      </c>
      <c r="H1701" s="11">
        <v>4600</v>
      </c>
      <c r="I1701" s="13">
        <v>70</v>
      </c>
      <c r="J1701" s="11">
        <v>13.83</v>
      </c>
      <c r="M1701" s="8">
        <v>17</v>
      </c>
      <c r="N1701" s="11">
        <v>149.19999999999999</v>
      </c>
      <c r="O1701" s="13"/>
      <c r="Q1701" s="9">
        <v>17</v>
      </c>
      <c r="R1701" s="10">
        <f t="shared" ref="R1701:R1703" si="79">50*N1701^-1.26</f>
        <v>9.1205554316637807E-2</v>
      </c>
    </row>
    <row r="1702" spans="1:18" x14ac:dyDescent="0.3">
      <c r="A1702" s="11">
        <v>45</v>
      </c>
      <c r="B1702" s="9" t="s">
        <v>66</v>
      </c>
      <c r="C1702" s="9" t="s">
        <v>12</v>
      </c>
      <c r="D1702" s="12" t="s">
        <v>14</v>
      </c>
      <c r="H1702" s="11">
        <v>4500</v>
      </c>
      <c r="I1702" s="13">
        <v>53</v>
      </c>
      <c r="J1702" s="11">
        <v>4.57</v>
      </c>
      <c r="M1702" s="8">
        <v>17</v>
      </c>
      <c r="N1702" s="11">
        <v>45.2</v>
      </c>
      <c r="O1702" s="13"/>
      <c r="Q1702" s="9">
        <v>17</v>
      </c>
      <c r="R1702" s="10">
        <f t="shared" si="79"/>
        <v>0.41067245693041299</v>
      </c>
    </row>
    <row r="1703" spans="1:18" x14ac:dyDescent="0.3">
      <c r="A1703" s="11">
        <v>45</v>
      </c>
      <c r="B1703" s="9" t="s">
        <v>66</v>
      </c>
      <c r="C1703" s="9" t="s">
        <v>12</v>
      </c>
      <c r="D1703" s="12" t="s">
        <v>14</v>
      </c>
      <c r="H1703" s="11">
        <v>2000</v>
      </c>
      <c r="I1703" s="13">
        <v>36</v>
      </c>
      <c r="J1703" s="11">
        <v>1.32</v>
      </c>
      <c r="M1703" s="8">
        <v>17</v>
      </c>
      <c r="N1703" s="11">
        <v>20.100000000000001</v>
      </c>
      <c r="O1703" s="13"/>
      <c r="Q1703" s="9">
        <v>17</v>
      </c>
      <c r="R1703" s="10">
        <f t="shared" si="79"/>
        <v>1.1401000690771459</v>
      </c>
    </row>
    <row r="1704" spans="1:18" x14ac:dyDescent="0.3">
      <c r="A1704" s="11">
        <v>45</v>
      </c>
      <c r="B1704" s="9" t="s">
        <v>66</v>
      </c>
      <c r="C1704" s="9" t="s">
        <v>12</v>
      </c>
      <c r="D1704" s="12" t="s">
        <v>13</v>
      </c>
      <c r="H1704" s="11">
        <v>5400</v>
      </c>
      <c r="I1704" s="13">
        <v>55</v>
      </c>
      <c r="J1704" s="11">
        <v>5.61</v>
      </c>
      <c r="M1704" s="8">
        <v>10</v>
      </c>
      <c r="N1704" s="11">
        <v>51.3</v>
      </c>
      <c r="O1704" s="13"/>
      <c r="Q1704" s="9">
        <v>10</v>
      </c>
      <c r="R1704" s="10">
        <f t="shared" ref="R1704" si="80">22*(N1704^(-1.15))</f>
        <v>0.23756787386415798</v>
      </c>
    </row>
    <row r="1705" spans="1:18" x14ac:dyDescent="0.3">
      <c r="A1705" s="11">
        <v>45</v>
      </c>
      <c r="B1705" s="9" t="s">
        <v>66</v>
      </c>
      <c r="C1705" s="9" t="s">
        <v>12</v>
      </c>
      <c r="D1705" s="12" t="s">
        <v>16</v>
      </c>
      <c r="H1705" s="11">
        <v>3100</v>
      </c>
      <c r="I1705" s="13">
        <v>56</v>
      </c>
      <c r="J1705" s="11">
        <v>3.35</v>
      </c>
      <c r="M1705" s="8">
        <v>8</v>
      </c>
      <c r="N1705" s="11">
        <v>39.5</v>
      </c>
      <c r="O1705" s="13"/>
      <c r="Q1705" s="9">
        <v>8</v>
      </c>
      <c r="R1705" s="9"/>
    </row>
    <row r="1706" spans="1:18" x14ac:dyDescent="0.3">
      <c r="A1706" s="11">
        <v>45</v>
      </c>
      <c r="B1706" s="9" t="s">
        <v>66</v>
      </c>
      <c r="C1706" s="9" t="s">
        <v>18</v>
      </c>
      <c r="D1706" s="12" t="s">
        <v>81</v>
      </c>
      <c r="H1706" s="11">
        <v>5200</v>
      </c>
      <c r="I1706" s="13">
        <v>64</v>
      </c>
      <c r="J1706" s="11">
        <v>12.66</v>
      </c>
      <c r="M1706" s="11">
        <v>14</v>
      </c>
      <c r="N1706" s="11">
        <v>110.9</v>
      </c>
      <c r="O1706" s="13"/>
      <c r="Q1706" s="9">
        <v>14</v>
      </c>
      <c r="R1706" s="15"/>
    </row>
    <row r="1707" spans="1:18" x14ac:dyDescent="0.3">
      <c r="A1707" s="11">
        <v>45</v>
      </c>
      <c r="B1707" s="9" t="s">
        <v>66</v>
      </c>
      <c r="C1707" s="9" t="s">
        <v>18</v>
      </c>
      <c r="D1707" s="12" t="s">
        <v>133</v>
      </c>
      <c r="H1707" s="11">
        <v>2900</v>
      </c>
      <c r="I1707" s="13">
        <v>62</v>
      </c>
      <c r="J1707" s="11">
        <v>7.14</v>
      </c>
      <c r="M1707" s="11">
        <v>22</v>
      </c>
      <c r="N1707" s="11">
        <v>69.099999999999994</v>
      </c>
      <c r="O1707" s="13"/>
      <c r="Q1707" s="9">
        <v>22</v>
      </c>
      <c r="R1707" s="15"/>
    </row>
    <row r="1708" spans="1:18" x14ac:dyDescent="0.3">
      <c r="A1708" s="11">
        <v>45</v>
      </c>
      <c r="B1708" s="9" t="s">
        <v>66</v>
      </c>
      <c r="C1708" s="9" t="s">
        <v>12</v>
      </c>
      <c r="D1708" s="12" t="s">
        <v>13</v>
      </c>
      <c r="H1708" s="11">
        <v>5300</v>
      </c>
      <c r="I1708" s="13">
        <v>61</v>
      </c>
      <c r="J1708" s="11">
        <v>6.65</v>
      </c>
      <c r="M1708" s="8">
        <v>10</v>
      </c>
      <c r="N1708" s="11">
        <v>123.8</v>
      </c>
      <c r="O1708" s="13"/>
      <c r="Q1708" s="9">
        <v>10</v>
      </c>
      <c r="R1708" s="10">
        <f t="shared" ref="R1708:R1709" si="81">22*(N1708^(-1.15))</f>
        <v>8.6256918574627015E-2</v>
      </c>
    </row>
    <row r="1709" spans="1:18" x14ac:dyDescent="0.3">
      <c r="A1709" s="11">
        <v>45</v>
      </c>
      <c r="B1709" s="9" t="s">
        <v>66</v>
      </c>
      <c r="C1709" s="9" t="s">
        <v>12</v>
      </c>
      <c r="D1709" s="12" t="s">
        <v>13</v>
      </c>
      <c r="H1709" s="11">
        <v>3300</v>
      </c>
      <c r="I1709" s="13">
        <v>58</v>
      </c>
      <c r="J1709" s="11">
        <v>5.73</v>
      </c>
      <c r="M1709" s="8">
        <v>10</v>
      </c>
      <c r="N1709" s="11">
        <v>45.1</v>
      </c>
      <c r="O1709" s="13"/>
      <c r="Q1709" s="9">
        <v>10</v>
      </c>
      <c r="R1709" s="10">
        <f t="shared" si="81"/>
        <v>0.27549876583509858</v>
      </c>
    </row>
    <row r="1710" spans="1:18" x14ac:dyDescent="0.3">
      <c r="A1710" s="11">
        <v>45</v>
      </c>
      <c r="B1710" s="9" t="s">
        <v>66</v>
      </c>
      <c r="C1710" s="9" t="s">
        <v>12</v>
      </c>
      <c r="D1710" s="12" t="s">
        <v>134</v>
      </c>
      <c r="H1710" s="11">
        <v>2800</v>
      </c>
      <c r="I1710" s="13">
        <v>44</v>
      </c>
      <c r="J1710" s="11">
        <v>8.26</v>
      </c>
      <c r="M1710" s="8">
        <v>12</v>
      </c>
      <c r="N1710" s="11">
        <v>61.8</v>
      </c>
      <c r="O1710" s="13"/>
      <c r="Q1710" s="9">
        <v>12</v>
      </c>
      <c r="R1710" s="9"/>
    </row>
    <row r="1711" spans="1:18" x14ac:dyDescent="0.3">
      <c r="A1711" s="11">
        <v>45</v>
      </c>
      <c r="B1711" s="9" t="s">
        <v>66</v>
      </c>
      <c r="C1711" s="9" t="s">
        <v>22</v>
      </c>
      <c r="D1711" s="12" t="s">
        <v>135</v>
      </c>
      <c r="H1711" s="11">
        <v>5200</v>
      </c>
      <c r="I1711" s="13">
        <v>54</v>
      </c>
      <c r="J1711" s="11">
        <v>5.25</v>
      </c>
      <c r="M1711" s="11">
        <v>19</v>
      </c>
      <c r="N1711" s="11">
        <v>25.7</v>
      </c>
      <c r="O1711" s="13"/>
      <c r="Q1711" s="9">
        <v>19</v>
      </c>
      <c r="R1711" s="9"/>
    </row>
    <row r="1712" spans="1:18" x14ac:dyDescent="0.3">
      <c r="A1712" s="11">
        <v>45</v>
      </c>
      <c r="B1712" s="9" t="s">
        <v>66</v>
      </c>
      <c r="C1712" s="9" t="s">
        <v>18</v>
      </c>
      <c r="D1712" s="12" t="s">
        <v>133</v>
      </c>
      <c r="H1712" s="11">
        <v>5000</v>
      </c>
      <c r="I1712" s="13">
        <v>59</v>
      </c>
      <c r="J1712" s="11">
        <v>16.21</v>
      </c>
      <c r="M1712" s="11">
        <v>22</v>
      </c>
      <c r="N1712" s="11">
        <v>54.3</v>
      </c>
      <c r="O1712" s="13"/>
      <c r="Q1712" s="9">
        <v>22</v>
      </c>
      <c r="R1712" s="15"/>
    </row>
    <row r="1713" spans="1:18" x14ac:dyDescent="0.3">
      <c r="A1713" s="11">
        <v>45</v>
      </c>
      <c r="B1713" s="9" t="s">
        <v>66</v>
      </c>
      <c r="C1713" s="9" t="s">
        <v>12</v>
      </c>
      <c r="D1713" s="12" t="s">
        <v>13</v>
      </c>
      <c r="H1713" s="11">
        <v>2200</v>
      </c>
      <c r="I1713" s="13">
        <v>42</v>
      </c>
      <c r="J1713" s="11">
        <v>1.4</v>
      </c>
      <c r="M1713" s="8">
        <v>10</v>
      </c>
      <c r="N1713" s="11">
        <v>15.7</v>
      </c>
      <c r="O1713" s="13"/>
      <c r="Q1713" s="9">
        <v>10</v>
      </c>
      <c r="R1713" s="10">
        <f t="shared" ref="R1713:R1714" si="82">22*(N1713^(-1.15))</f>
        <v>0.92712454856100179</v>
      </c>
    </row>
    <row r="1714" spans="1:18" x14ac:dyDescent="0.3">
      <c r="A1714" s="11">
        <v>45</v>
      </c>
      <c r="B1714" s="9" t="s">
        <v>66</v>
      </c>
      <c r="C1714" s="9" t="s">
        <v>12</v>
      </c>
      <c r="D1714" s="12" t="s">
        <v>13</v>
      </c>
      <c r="H1714" s="11">
        <v>5500</v>
      </c>
      <c r="I1714" s="13">
        <v>68</v>
      </c>
      <c r="J1714" s="11">
        <v>9.8000000000000007</v>
      </c>
      <c r="M1714" s="8">
        <v>10</v>
      </c>
      <c r="N1714" s="11">
        <v>85.2</v>
      </c>
      <c r="O1714" s="13"/>
      <c r="Q1714" s="9">
        <v>10</v>
      </c>
      <c r="R1714" s="10">
        <f t="shared" si="82"/>
        <v>0.13256141976650671</v>
      </c>
    </row>
    <row r="1715" spans="1:18" x14ac:dyDescent="0.3">
      <c r="A1715" s="11">
        <v>45</v>
      </c>
      <c r="B1715" s="9" t="s">
        <v>66</v>
      </c>
      <c r="C1715" s="9" t="s">
        <v>12</v>
      </c>
      <c r="D1715" s="12" t="s">
        <v>14</v>
      </c>
      <c r="H1715" s="11">
        <v>3700</v>
      </c>
      <c r="I1715" s="13">
        <v>38</v>
      </c>
      <c r="J1715" s="11">
        <v>7.75</v>
      </c>
      <c r="M1715" s="8">
        <v>17</v>
      </c>
      <c r="N1715" s="11">
        <v>70.5</v>
      </c>
      <c r="O1715" s="13"/>
      <c r="Q1715" s="9">
        <v>17</v>
      </c>
      <c r="R1715" s="10">
        <f t="shared" ref="R1715" si="83">50*N1715^-1.26</f>
        <v>0.23455879233366225</v>
      </c>
    </row>
    <row r="1716" spans="1:18" x14ac:dyDescent="0.3">
      <c r="A1716" s="11">
        <v>45</v>
      </c>
      <c r="B1716" s="9" t="s">
        <v>66</v>
      </c>
      <c r="C1716" s="9" t="s">
        <v>12</v>
      </c>
      <c r="D1716" s="12" t="s">
        <v>13</v>
      </c>
      <c r="H1716" s="11">
        <v>4700</v>
      </c>
      <c r="I1716" s="13">
        <v>58</v>
      </c>
      <c r="J1716" s="11">
        <v>5.44</v>
      </c>
      <c r="M1716" s="8">
        <v>10</v>
      </c>
      <c r="N1716" s="11">
        <v>42.1</v>
      </c>
      <c r="O1716" s="13"/>
      <c r="Q1716" s="9">
        <v>10</v>
      </c>
      <c r="R1716" s="10">
        <f t="shared" ref="R1716:R1721" si="84">22*(N1716^(-1.15))</f>
        <v>0.29819356736405778</v>
      </c>
    </row>
    <row r="1717" spans="1:18" x14ac:dyDescent="0.3">
      <c r="A1717" s="11">
        <v>45</v>
      </c>
      <c r="B1717" s="9" t="s">
        <v>66</v>
      </c>
      <c r="C1717" s="9" t="s">
        <v>12</v>
      </c>
      <c r="D1717" s="12" t="s">
        <v>113</v>
      </c>
      <c r="H1717" s="11">
        <v>5600</v>
      </c>
      <c r="I1717" s="13">
        <v>55</v>
      </c>
      <c r="J1717" s="11">
        <v>12.01</v>
      </c>
      <c r="M1717" s="8">
        <v>9</v>
      </c>
      <c r="N1717" s="11">
        <v>96.3</v>
      </c>
      <c r="O1717" s="13"/>
      <c r="Q1717" s="9">
        <v>9</v>
      </c>
      <c r="R1717" s="10">
        <f t="shared" si="84"/>
        <v>0.11514695310787149</v>
      </c>
    </row>
    <row r="1718" spans="1:18" x14ac:dyDescent="0.3">
      <c r="A1718" s="11">
        <v>45</v>
      </c>
      <c r="B1718" s="9" t="s">
        <v>66</v>
      </c>
      <c r="C1718" s="9" t="s">
        <v>12</v>
      </c>
      <c r="D1718" s="12" t="s">
        <v>13</v>
      </c>
      <c r="H1718" s="11">
        <v>4100</v>
      </c>
      <c r="I1718" s="13">
        <v>51</v>
      </c>
      <c r="J1718" s="11">
        <v>3.31</v>
      </c>
      <c r="M1718" s="8">
        <v>10</v>
      </c>
      <c r="N1718" s="11">
        <v>49.9</v>
      </c>
      <c r="O1718" s="13"/>
      <c r="Q1718" s="9">
        <v>10</v>
      </c>
      <c r="R1718" s="10">
        <f t="shared" si="84"/>
        <v>0.24524889165003771</v>
      </c>
    </row>
    <row r="1719" spans="1:18" x14ac:dyDescent="0.3">
      <c r="A1719" s="11">
        <v>45</v>
      </c>
      <c r="B1719" s="9" t="s">
        <v>66</v>
      </c>
      <c r="C1719" s="9" t="s">
        <v>12</v>
      </c>
      <c r="D1719" s="12" t="s">
        <v>13</v>
      </c>
      <c r="H1719" s="11">
        <v>5600</v>
      </c>
      <c r="I1719" s="13">
        <v>58</v>
      </c>
      <c r="J1719" s="11">
        <v>8.82</v>
      </c>
      <c r="M1719" s="8">
        <v>10</v>
      </c>
      <c r="N1719" s="11">
        <v>76.099999999999994</v>
      </c>
      <c r="O1719" s="13"/>
      <c r="Q1719" s="9">
        <v>10</v>
      </c>
      <c r="R1719" s="10">
        <f t="shared" si="84"/>
        <v>0.15094902963460213</v>
      </c>
    </row>
    <row r="1720" spans="1:18" x14ac:dyDescent="0.3">
      <c r="A1720" s="11">
        <v>45</v>
      </c>
      <c r="B1720" s="9" t="s">
        <v>66</v>
      </c>
      <c r="C1720" s="9" t="s">
        <v>12</v>
      </c>
      <c r="D1720" s="12" t="s">
        <v>13</v>
      </c>
      <c r="H1720" s="11">
        <v>3300</v>
      </c>
      <c r="I1720" s="13">
        <v>47</v>
      </c>
      <c r="J1720" s="11">
        <v>3.11</v>
      </c>
      <c r="M1720" s="8">
        <v>10</v>
      </c>
      <c r="N1720" s="11">
        <v>36.1</v>
      </c>
      <c r="O1720" s="13"/>
      <c r="Q1720" s="9">
        <v>10</v>
      </c>
      <c r="R1720" s="10">
        <f t="shared" si="84"/>
        <v>0.35586837779818675</v>
      </c>
    </row>
    <row r="1721" spans="1:18" x14ac:dyDescent="0.3">
      <c r="A1721" s="11">
        <v>45</v>
      </c>
      <c r="B1721" s="9" t="s">
        <v>66</v>
      </c>
      <c r="C1721" s="9" t="s">
        <v>12</v>
      </c>
      <c r="D1721" s="12" t="s">
        <v>13</v>
      </c>
      <c r="H1721" s="11">
        <v>5000</v>
      </c>
      <c r="I1721" s="13">
        <v>50</v>
      </c>
      <c r="J1721" s="11">
        <v>7</v>
      </c>
      <c r="M1721" s="8">
        <v>10</v>
      </c>
      <c r="N1721" s="11">
        <v>68.400000000000006</v>
      </c>
      <c r="O1721" s="13"/>
      <c r="Q1721" s="9">
        <v>10</v>
      </c>
      <c r="R1721" s="10">
        <f t="shared" si="84"/>
        <v>0.17065073527525879</v>
      </c>
    </row>
    <row r="1722" spans="1:18" x14ac:dyDescent="0.3">
      <c r="A1722" s="11">
        <v>45</v>
      </c>
      <c r="B1722" s="9" t="s">
        <v>66</v>
      </c>
      <c r="C1722" s="9" t="s">
        <v>12</v>
      </c>
      <c r="D1722" s="12" t="s">
        <v>16</v>
      </c>
      <c r="H1722" s="11">
        <v>3400</v>
      </c>
      <c r="I1722" s="13">
        <v>60</v>
      </c>
      <c r="J1722" s="11">
        <v>3.6</v>
      </c>
      <c r="M1722" s="8">
        <v>8</v>
      </c>
      <c r="N1722" s="11">
        <v>64.900000000000006</v>
      </c>
      <c r="O1722" s="13"/>
      <c r="Q1722" s="9">
        <v>8</v>
      </c>
      <c r="R1722" s="9"/>
    </row>
    <row r="1723" spans="1:18" x14ac:dyDescent="0.3">
      <c r="A1723" s="11">
        <v>45</v>
      </c>
      <c r="B1723" s="9" t="s">
        <v>66</v>
      </c>
      <c r="C1723" s="9" t="s">
        <v>12</v>
      </c>
      <c r="D1723" s="12" t="s">
        <v>13</v>
      </c>
      <c r="I1723" s="13">
        <v>62</v>
      </c>
      <c r="J1723" s="11">
        <v>2.77</v>
      </c>
      <c r="M1723" s="8">
        <v>10</v>
      </c>
      <c r="N1723" s="11">
        <v>77.5</v>
      </c>
      <c r="O1723" s="13"/>
      <c r="Q1723" s="9">
        <v>10</v>
      </c>
      <c r="R1723" s="10">
        <f>22*(N1723^(-1.15))</f>
        <v>0.14781745576926111</v>
      </c>
    </row>
    <row r="1724" spans="1:18" x14ac:dyDescent="0.3">
      <c r="A1724" s="11">
        <v>45</v>
      </c>
      <c r="B1724" s="9" t="s">
        <v>66</v>
      </c>
      <c r="C1724" s="9" t="s">
        <v>12</v>
      </c>
      <c r="D1724" s="12" t="s">
        <v>16</v>
      </c>
      <c r="I1724" s="13">
        <v>53</v>
      </c>
      <c r="J1724" s="11">
        <v>3.73</v>
      </c>
      <c r="M1724" s="8">
        <v>8</v>
      </c>
      <c r="N1724" s="11">
        <v>82.4</v>
      </c>
      <c r="O1724" s="13"/>
      <c r="Q1724" s="9">
        <v>8</v>
      </c>
      <c r="R1724" s="9"/>
    </row>
    <row r="1725" spans="1:18" x14ac:dyDescent="0.3">
      <c r="A1725" s="11">
        <v>45</v>
      </c>
      <c r="B1725" s="9" t="s">
        <v>66</v>
      </c>
      <c r="C1725" s="9" t="s">
        <v>12</v>
      </c>
      <c r="D1725" s="12" t="s">
        <v>16</v>
      </c>
      <c r="I1725" s="13">
        <v>56</v>
      </c>
      <c r="J1725" s="11">
        <v>4.1100000000000003</v>
      </c>
      <c r="M1725" s="8">
        <v>8</v>
      </c>
      <c r="N1725" s="11">
        <v>80.2</v>
      </c>
      <c r="O1725" s="13"/>
      <c r="Q1725" s="9">
        <v>8</v>
      </c>
      <c r="R1725" s="9"/>
    </row>
    <row r="1726" spans="1:18" x14ac:dyDescent="0.3">
      <c r="A1726" s="11">
        <v>45</v>
      </c>
      <c r="B1726" s="9" t="s">
        <v>66</v>
      </c>
      <c r="C1726" s="9" t="s">
        <v>12</v>
      </c>
      <c r="D1726" s="12" t="s">
        <v>16</v>
      </c>
      <c r="I1726" s="13">
        <v>59</v>
      </c>
      <c r="J1726" s="11">
        <v>2.95</v>
      </c>
      <c r="M1726" s="8">
        <v>8</v>
      </c>
      <c r="N1726" s="11">
        <v>69.2</v>
      </c>
      <c r="O1726" s="13"/>
      <c r="Q1726" s="9">
        <v>8</v>
      </c>
      <c r="R1726" s="9"/>
    </row>
    <row r="1727" spans="1:18" x14ac:dyDescent="0.3">
      <c r="A1727" s="11">
        <v>45</v>
      </c>
      <c r="B1727" s="9" t="s">
        <v>66</v>
      </c>
      <c r="C1727" s="9" t="s">
        <v>12</v>
      </c>
      <c r="D1727" s="12" t="s">
        <v>16</v>
      </c>
      <c r="I1727" s="13">
        <v>54</v>
      </c>
      <c r="J1727" s="11">
        <v>2.09</v>
      </c>
      <c r="M1727" s="8">
        <v>8</v>
      </c>
      <c r="N1727" s="11">
        <v>52.1</v>
      </c>
      <c r="O1727" s="13"/>
      <c r="Q1727" s="9">
        <v>8</v>
      </c>
      <c r="R1727" s="9"/>
    </row>
    <row r="1728" spans="1:18" x14ac:dyDescent="0.3">
      <c r="A1728" s="11">
        <v>45</v>
      </c>
      <c r="B1728" s="9" t="s">
        <v>66</v>
      </c>
      <c r="C1728" s="9" t="s">
        <v>12</v>
      </c>
      <c r="D1728" s="12" t="s">
        <v>13</v>
      </c>
      <c r="I1728" s="13">
        <v>62</v>
      </c>
      <c r="J1728" s="11">
        <v>2.06</v>
      </c>
      <c r="M1728" s="8">
        <v>10</v>
      </c>
      <c r="N1728" s="11">
        <v>66.599999999999994</v>
      </c>
      <c r="O1728" s="13"/>
      <c r="Q1728" s="9">
        <v>10</v>
      </c>
      <c r="R1728" s="10">
        <f>22*(N1728^(-1.15))</f>
        <v>0.17596541466841001</v>
      </c>
    </row>
    <row r="1729" spans="1:18" x14ac:dyDescent="0.3">
      <c r="A1729" s="11">
        <v>45</v>
      </c>
      <c r="B1729" s="9" t="s">
        <v>66</v>
      </c>
      <c r="C1729" s="9" t="s">
        <v>12</v>
      </c>
      <c r="D1729" s="12" t="s">
        <v>16</v>
      </c>
      <c r="I1729" s="13">
        <v>42</v>
      </c>
      <c r="J1729" s="11">
        <v>0.84</v>
      </c>
      <c r="M1729" s="8">
        <v>8</v>
      </c>
      <c r="N1729" s="11">
        <v>17.899999999999999</v>
      </c>
      <c r="O1729" s="13"/>
      <c r="Q1729" s="9">
        <v>8</v>
      </c>
      <c r="R1729" s="9"/>
    </row>
    <row r="1730" spans="1:18" x14ac:dyDescent="0.3">
      <c r="A1730" s="11">
        <v>45</v>
      </c>
      <c r="B1730" s="9" t="s">
        <v>66</v>
      </c>
      <c r="C1730" s="9" t="s">
        <v>12</v>
      </c>
      <c r="D1730" s="12" t="s">
        <v>16</v>
      </c>
      <c r="I1730" s="13">
        <v>27</v>
      </c>
      <c r="J1730" s="11">
        <v>0.31</v>
      </c>
      <c r="M1730" s="8">
        <v>8</v>
      </c>
      <c r="N1730" s="13">
        <v>8</v>
      </c>
      <c r="O1730" s="13"/>
      <c r="Q1730" s="9">
        <v>8</v>
      </c>
      <c r="R1730" s="9"/>
    </row>
    <row r="1731" spans="1:18" x14ac:dyDescent="0.3">
      <c r="A1731" s="11">
        <v>45</v>
      </c>
      <c r="B1731" s="9" t="s">
        <v>66</v>
      </c>
      <c r="C1731" s="9" t="s">
        <v>12</v>
      </c>
      <c r="D1731" s="12" t="s">
        <v>16</v>
      </c>
      <c r="I1731" s="13">
        <v>46</v>
      </c>
      <c r="J1731" s="11">
        <v>1.01</v>
      </c>
      <c r="M1731" s="8">
        <v>8</v>
      </c>
      <c r="N1731" s="11">
        <v>21.6</v>
      </c>
      <c r="O1731" s="13"/>
      <c r="Q1731" s="9">
        <v>8</v>
      </c>
      <c r="R1731" s="9"/>
    </row>
    <row r="1732" spans="1:18" x14ac:dyDescent="0.3">
      <c r="A1732" s="11">
        <v>45</v>
      </c>
      <c r="B1732" s="9" t="s">
        <v>66</v>
      </c>
      <c r="C1732" s="9" t="s">
        <v>12</v>
      </c>
      <c r="D1732" s="12" t="s">
        <v>16</v>
      </c>
      <c r="I1732" s="13">
        <v>45</v>
      </c>
      <c r="J1732" s="11">
        <v>1.07</v>
      </c>
      <c r="M1732" s="8">
        <v>8</v>
      </c>
      <c r="N1732" s="13">
        <v>22</v>
      </c>
      <c r="O1732" s="13"/>
      <c r="Q1732" s="9">
        <v>8</v>
      </c>
      <c r="R1732" s="9"/>
    </row>
    <row r="1733" spans="1:18" x14ac:dyDescent="0.3">
      <c r="A1733" s="11">
        <v>45</v>
      </c>
      <c r="B1733" s="9" t="s">
        <v>66</v>
      </c>
      <c r="C1733" s="9" t="s">
        <v>12</v>
      </c>
      <c r="D1733" s="12" t="s">
        <v>16</v>
      </c>
      <c r="H1733" s="11">
        <v>1500</v>
      </c>
      <c r="I1733" s="13">
        <v>52</v>
      </c>
      <c r="J1733" s="11">
        <v>2.13</v>
      </c>
      <c r="M1733" s="8">
        <v>8</v>
      </c>
      <c r="N1733" s="11">
        <v>13.5</v>
      </c>
      <c r="O1733" s="13"/>
      <c r="Q1733" s="9">
        <v>8</v>
      </c>
      <c r="R1733" s="9"/>
    </row>
    <row r="1734" spans="1:18" x14ac:dyDescent="0.3">
      <c r="A1734" s="11">
        <v>45</v>
      </c>
      <c r="B1734" s="9" t="s">
        <v>66</v>
      </c>
      <c r="C1734" s="9" t="s">
        <v>12</v>
      </c>
      <c r="D1734" s="12" t="s">
        <v>16</v>
      </c>
      <c r="I1734" s="13">
        <v>54</v>
      </c>
      <c r="J1734" s="11">
        <v>1.98</v>
      </c>
      <c r="M1734" s="8">
        <v>8</v>
      </c>
      <c r="N1734" s="11">
        <v>49.3</v>
      </c>
      <c r="O1734" s="13"/>
      <c r="Q1734" s="9">
        <v>8</v>
      </c>
      <c r="R1734" s="9"/>
    </row>
    <row r="1735" spans="1:18" x14ac:dyDescent="0.3">
      <c r="A1735" s="11">
        <v>45</v>
      </c>
      <c r="B1735" s="9" t="s">
        <v>66</v>
      </c>
      <c r="C1735" s="9" t="s">
        <v>12</v>
      </c>
      <c r="D1735" s="12" t="s">
        <v>13</v>
      </c>
      <c r="I1735" s="13">
        <v>69</v>
      </c>
      <c r="J1735" s="11">
        <v>5.66</v>
      </c>
      <c r="M1735" s="8">
        <v>10</v>
      </c>
      <c r="N1735" s="11">
        <v>152.69999999999999</v>
      </c>
      <c r="O1735" s="13"/>
      <c r="Q1735" s="9">
        <v>10</v>
      </c>
      <c r="R1735" s="10">
        <f>22*(N1735^(-1.15))</f>
        <v>6.7765365987162568E-2</v>
      </c>
    </row>
    <row r="1736" spans="1:18" x14ac:dyDescent="0.3">
      <c r="A1736" s="11">
        <v>45</v>
      </c>
      <c r="B1736" s="9" t="s">
        <v>66</v>
      </c>
      <c r="C1736" s="9" t="s">
        <v>12</v>
      </c>
      <c r="D1736" s="12" t="s">
        <v>16</v>
      </c>
      <c r="I1736" s="13">
        <v>46</v>
      </c>
      <c r="J1736" s="11">
        <v>1.73</v>
      </c>
      <c r="M1736" s="8">
        <v>8</v>
      </c>
      <c r="N1736" s="11">
        <v>41.8</v>
      </c>
      <c r="O1736" s="13"/>
      <c r="Q1736" s="9">
        <v>8</v>
      </c>
      <c r="R1736" s="9"/>
    </row>
    <row r="1737" spans="1:18" x14ac:dyDescent="0.3">
      <c r="A1737" s="11">
        <v>45</v>
      </c>
      <c r="B1737" s="9" t="s">
        <v>66</v>
      </c>
      <c r="C1737" s="9" t="s">
        <v>12</v>
      </c>
      <c r="D1737" s="12" t="s">
        <v>16</v>
      </c>
      <c r="I1737" s="13">
        <v>47</v>
      </c>
      <c r="J1737" s="11">
        <v>1.05</v>
      </c>
      <c r="M1737" s="8">
        <v>8</v>
      </c>
      <c r="N1737" s="11">
        <v>38.700000000000003</v>
      </c>
      <c r="O1737" s="13"/>
      <c r="Q1737" s="9">
        <v>8</v>
      </c>
      <c r="R1737" s="9"/>
    </row>
    <row r="1738" spans="1:18" x14ac:dyDescent="0.3">
      <c r="A1738" s="11">
        <v>45</v>
      </c>
      <c r="B1738" s="9" t="s">
        <v>66</v>
      </c>
      <c r="C1738" s="9" t="s">
        <v>12</v>
      </c>
      <c r="D1738" s="12" t="s">
        <v>16</v>
      </c>
      <c r="H1738" s="11">
        <v>1900</v>
      </c>
      <c r="I1738" s="13">
        <v>53</v>
      </c>
      <c r="J1738" s="11">
        <v>1.73</v>
      </c>
      <c r="M1738" s="8">
        <v>8</v>
      </c>
      <c r="N1738" s="11">
        <v>21.4</v>
      </c>
      <c r="O1738" s="13"/>
      <c r="Q1738" s="9">
        <v>8</v>
      </c>
      <c r="R1738" s="9"/>
    </row>
    <row r="1739" spans="1:18" x14ac:dyDescent="0.3">
      <c r="A1739" s="11">
        <v>45</v>
      </c>
      <c r="B1739" s="9" t="s">
        <v>66</v>
      </c>
      <c r="C1739" s="9" t="s">
        <v>12</v>
      </c>
      <c r="D1739" s="12" t="s">
        <v>16</v>
      </c>
      <c r="I1739" s="13">
        <v>34</v>
      </c>
      <c r="J1739" s="11">
        <v>1.66</v>
      </c>
      <c r="M1739" s="8">
        <v>8</v>
      </c>
      <c r="N1739" s="11">
        <v>45.5</v>
      </c>
      <c r="O1739" s="13"/>
      <c r="Q1739" s="9">
        <v>8</v>
      </c>
      <c r="R1739" s="9"/>
    </row>
    <row r="1740" spans="1:18" x14ac:dyDescent="0.3">
      <c r="A1740" s="11">
        <v>45</v>
      </c>
      <c r="B1740" s="9" t="s">
        <v>66</v>
      </c>
      <c r="C1740" s="9" t="s">
        <v>18</v>
      </c>
      <c r="D1740" s="12" t="s">
        <v>87</v>
      </c>
      <c r="H1740" s="11">
        <v>1200</v>
      </c>
      <c r="I1740" s="13">
        <v>35</v>
      </c>
      <c r="J1740" s="11">
        <v>1.43</v>
      </c>
      <c r="M1740" s="11">
        <v>15</v>
      </c>
      <c r="N1740" s="11">
        <v>10.1</v>
      </c>
      <c r="O1740" s="13"/>
      <c r="Q1740" s="9">
        <v>15</v>
      </c>
      <c r="R1740" s="15"/>
    </row>
    <row r="1741" spans="1:18" x14ac:dyDescent="0.3">
      <c r="A1741" s="11">
        <v>45</v>
      </c>
      <c r="B1741" s="9" t="s">
        <v>66</v>
      </c>
      <c r="C1741" s="9" t="s">
        <v>12</v>
      </c>
      <c r="D1741" s="12" t="s">
        <v>16</v>
      </c>
      <c r="I1741" s="13">
        <v>34</v>
      </c>
      <c r="J1741" s="11">
        <v>1.68</v>
      </c>
      <c r="M1741" s="8">
        <v>8</v>
      </c>
      <c r="N1741" s="11">
        <v>40.4</v>
      </c>
      <c r="O1741" s="13"/>
      <c r="Q1741" s="9">
        <v>8</v>
      </c>
      <c r="R1741" s="9"/>
    </row>
    <row r="1742" spans="1:18" x14ac:dyDescent="0.3">
      <c r="A1742" s="11">
        <v>45</v>
      </c>
      <c r="B1742" s="9" t="s">
        <v>66</v>
      </c>
      <c r="C1742" s="9" t="s">
        <v>12</v>
      </c>
      <c r="D1742" s="12" t="s">
        <v>16</v>
      </c>
      <c r="I1742" s="13">
        <v>15</v>
      </c>
      <c r="J1742" s="11">
        <v>0.39</v>
      </c>
      <c r="M1742" s="8">
        <v>8</v>
      </c>
      <c r="N1742" s="11">
        <v>10.5</v>
      </c>
      <c r="O1742" s="13"/>
      <c r="Q1742" s="9">
        <v>8</v>
      </c>
      <c r="R1742" s="9"/>
    </row>
    <row r="1743" spans="1:18" x14ac:dyDescent="0.3">
      <c r="A1743" s="11">
        <v>45</v>
      </c>
      <c r="B1743" s="9" t="s">
        <v>66</v>
      </c>
      <c r="C1743" s="9" t="s">
        <v>12</v>
      </c>
      <c r="D1743" s="12" t="s">
        <v>13</v>
      </c>
      <c r="I1743" s="13">
        <v>34</v>
      </c>
      <c r="J1743" s="11">
        <v>3.25</v>
      </c>
      <c r="M1743" s="8">
        <v>10</v>
      </c>
      <c r="N1743" s="11">
        <v>61.5</v>
      </c>
      <c r="O1743" s="13"/>
      <c r="Q1743" s="9">
        <v>10</v>
      </c>
      <c r="R1743" s="10">
        <f t="shared" ref="R1743:R1744" si="85">22*(N1743^(-1.15))</f>
        <v>0.1928485144150357</v>
      </c>
    </row>
    <row r="1744" spans="1:18" x14ac:dyDescent="0.3">
      <c r="A1744" s="11">
        <v>45</v>
      </c>
      <c r="B1744" s="9" t="s">
        <v>66</v>
      </c>
      <c r="C1744" s="9" t="s">
        <v>12</v>
      </c>
      <c r="D1744" s="12" t="s">
        <v>13</v>
      </c>
      <c r="J1744" s="11">
        <v>3.79</v>
      </c>
      <c r="M1744" s="8">
        <v>10</v>
      </c>
      <c r="N1744" s="11">
        <v>91.2</v>
      </c>
      <c r="O1744" s="13"/>
      <c r="Q1744" s="9">
        <v>10</v>
      </c>
      <c r="R1744" s="10">
        <f t="shared" si="85"/>
        <v>0.12258254020759705</v>
      </c>
    </row>
    <row r="1745" spans="1:18" x14ac:dyDescent="0.3">
      <c r="A1745" s="11">
        <v>45</v>
      </c>
      <c r="B1745" s="9" t="s">
        <v>66</v>
      </c>
      <c r="C1745" s="9" t="s">
        <v>12</v>
      </c>
      <c r="D1745" s="12" t="s">
        <v>136</v>
      </c>
      <c r="J1745" s="11">
        <v>0.23</v>
      </c>
      <c r="M1745" s="8">
        <v>8</v>
      </c>
      <c r="N1745" s="11">
        <v>4.4000000000000004</v>
      </c>
      <c r="O1745" s="13"/>
      <c r="Q1745" s="9">
        <v>8</v>
      </c>
      <c r="R1745" s="9"/>
    </row>
    <row r="1746" spans="1:18" x14ac:dyDescent="0.3">
      <c r="A1746" s="11">
        <v>45</v>
      </c>
      <c r="B1746" s="9" t="s">
        <v>66</v>
      </c>
      <c r="C1746" s="9" t="s">
        <v>12</v>
      </c>
      <c r="D1746" s="12" t="s">
        <v>16</v>
      </c>
      <c r="I1746" s="13">
        <v>29</v>
      </c>
      <c r="J1746" s="11">
        <v>0.42</v>
      </c>
      <c r="M1746" s="8">
        <v>8</v>
      </c>
      <c r="N1746" s="11">
        <v>7.9</v>
      </c>
      <c r="O1746" s="13"/>
      <c r="Q1746" s="9">
        <v>8</v>
      </c>
      <c r="R1746" s="9"/>
    </row>
    <row r="1747" spans="1:18" x14ac:dyDescent="0.3">
      <c r="A1747" s="11">
        <v>45</v>
      </c>
      <c r="B1747" s="9" t="s">
        <v>66</v>
      </c>
      <c r="C1747" s="9" t="s">
        <v>12</v>
      </c>
      <c r="D1747" s="12" t="s">
        <v>16</v>
      </c>
      <c r="H1747" s="11">
        <v>1000</v>
      </c>
      <c r="I1747" s="13">
        <v>42</v>
      </c>
      <c r="J1747" s="11">
        <v>0.56999999999999995</v>
      </c>
      <c r="M1747" s="8">
        <v>8</v>
      </c>
      <c r="N1747" s="11">
        <v>10.5</v>
      </c>
      <c r="O1747" s="13"/>
      <c r="Q1747" s="9">
        <v>8</v>
      </c>
      <c r="R1747" s="9"/>
    </row>
    <row r="1748" spans="1:18" x14ac:dyDescent="0.3">
      <c r="A1748" s="11">
        <v>46</v>
      </c>
      <c r="B1748" s="9" t="s">
        <v>66</v>
      </c>
      <c r="C1748" s="9" t="s">
        <v>18</v>
      </c>
      <c r="D1748" s="12" t="s">
        <v>122</v>
      </c>
      <c r="E1748" s="11">
        <v>1.43</v>
      </c>
      <c r="F1748" s="13">
        <f t="shared" ref="F1748:F1811" si="86">E1748*9.81</f>
        <v>14.0283</v>
      </c>
      <c r="G1748" s="11">
        <v>34.1</v>
      </c>
      <c r="J1748" s="11">
        <v>1.58</v>
      </c>
      <c r="M1748" s="11">
        <v>18</v>
      </c>
      <c r="N1748" s="11">
        <v>13.2</v>
      </c>
      <c r="O1748" s="13"/>
      <c r="Q1748" s="9">
        <v>18</v>
      </c>
      <c r="R1748" s="15"/>
    </row>
    <row r="1749" spans="1:18" x14ac:dyDescent="0.3">
      <c r="A1749" s="11">
        <v>46</v>
      </c>
      <c r="B1749" s="9" t="s">
        <v>66</v>
      </c>
      <c r="C1749" s="9" t="s">
        <v>18</v>
      </c>
      <c r="D1749" s="12" t="s">
        <v>122</v>
      </c>
      <c r="E1749" s="11">
        <v>1.53</v>
      </c>
      <c r="F1749" s="13">
        <f t="shared" si="86"/>
        <v>15.009300000000001</v>
      </c>
      <c r="G1749" s="11">
        <v>26.6</v>
      </c>
      <c r="J1749" s="11">
        <v>1.34</v>
      </c>
      <c r="M1749" s="11">
        <v>18</v>
      </c>
      <c r="N1749" s="11">
        <v>8.5</v>
      </c>
      <c r="O1749" s="13"/>
      <c r="Q1749" s="9">
        <v>18</v>
      </c>
      <c r="R1749" s="15"/>
    </row>
    <row r="1750" spans="1:18" x14ac:dyDescent="0.3">
      <c r="A1750" s="11">
        <v>46</v>
      </c>
      <c r="B1750" s="9" t="s">
        <v>66</v>
      </c>
      <c r="C1750" s="9" t="s">
        <v>18</v>
      </c>
      <c r="D1750" s="12" t="s">
        <v>122</v>
      </c>
      <c r="E1750" s="11">
        <v>1.43</v>
      </c>
      <c r="F1750" s="13">
        <f t="shared" si="86"/>
        <v>14.0283</v>
      </c>
      <c r="G1750" s="11">
        <v>29.4</v>
      </c>
      <c r="J1750" s="11">
        <v>2.12</v>
      </c>
      <c r="M1750" s="11">
        <v>18</v>
      </c>
      <c r="N1750" s="11">
        <v>18.5</v>
      </c>
      <c r="O1750" s="13"/>
      <c r="Q1750" s="9">
        <v>18</v>
      </c>
      <c r="R1750" s="15"/>
    </row>
    <row r="1751" spans="1:18" x14ac:dyDescent="0.3">
      <c r="A1751" s="11">
        <v>46</v>
      </c>
      <c r="B1751" s="9" t="s">
        <v>66</v>
      </c>
      <c r="C1751" s="9" t="s">
        <v>18</v>
      </c>
      <c r="D1751" s="12" t="s">
        <v>122</v>
      </c>
      <c r="E1751" s="11">
        <v>1.74</v>
      </c>
      <c r="F1751" s="13">
        <f t="shared" si="86"/>
        <v>17.069400000000002</v>
      </c>
      <c r="G1751" s="11">
        <v>24.6</v>
      </c>
      <c r="J1751" s="11">
        <v>2.11</v>
      </c>
      <c r="M1751" s="11">
        <v>18</v>
      </c>
      <c r="N1751" s="11">
        <v>27.4</v>
      </c>
      <c r="O1751" s="13"/>
      <c r="Q1751" s="9">
        <v>18</v>
      </c>
      <c r="R1751" s="15"/>
    </row>
    <row r="1752" spans="1:18" x14ac:dyDescent="0.3">
      <c r="A1752" s="11">
        <v>46</v>
      </c>
      <c r="B1752" s="9" t="s">
        <v>66</v>
      </c>
      <c r="C1752" s="9" t="s">
        <v>18</v>
      </c>
      <c r="D1752" s="12" t="s">
        <v>122</v>
      </c>
      <c r="E1752" s="11">
        <v>1.65</v>
      </c>
      <c r="F1752" s="13">
        <f t="shared" si="86"/>
        <v>16.186499999999999</v>
      </c>
      <c r="G1752" s="11">
        <v>25.1</v>
      </c>
      <c r="J1752" s="11">
        <v>2.19</v>
      </c>
      <c r="M1752" s="11">
        <v>18</v>
      </c>
      <c r="N1752" s="11">
        <v>16.5</v>
      </c>
      <c r="O1752" s="13"/>
      <c r="Q1752" s="9">
        <v>18</v>
      </c>
      <c r="R1752" s="15"/>
    </row>
    <row r="1753" spans="1:18" x14ac:dyDescent="0.3">
      <c r="A1753" s="11">
        <v>46</v>
      </c>
      <c r="B1753" s="9" t="s">
        <v>66</v>
      </c>
      <c r="C1753" s="9" t="s">
        <v>18</v>
      </c>
      <c r="D1753" s="12" t="s">
        <v>122</v>
      </c>
      <c r="E1753" s="11">
        <v>1.17</v>
      </c>
      <c r="F1753" s="13">
        <f t="shared" si="86"/>
        <v>11.4777</v>
      </c>
      <c r="G1753" s="11">
        <v>41.8</v>
      </c>
      <c r="J1753" s="11">
        <v>0.97</v>
      </c>
      <c r="M1753" s="11">
        <v>18</v>
      </c>
      <c r="N1753" s="11">
        <v>5.2</v>
      </c>
      <c r="O1753" s="13"/>
      <c r="Q1753" s="9">
        <v>18</v>
      </c>
      <c r="R1753" s="15"/>
    </row>
    <row r="1754" spans="1:18" x14ac:dyDescent="0.3">
      <c r="A1754" s="11">
        <v>46</v>
      </c>
      <c r="B1754" s="9" t="s">
        <v>66</v>
      </c>
      <c r="C1754" s="9" t="s">
        <v>18</v>
      </c>
      <c r="D1754" s="12" t="s">
        <v>122</v>
      </c>
      <c r="E1754" s="11">
        <v>1.45</v>
      </c>
      <c r="F1754" s="13">
        <f t="shared" si="86"/>
        <v>14.224500000000001</v>
      </c>
      <c r="G1754" s="11">
        <v>35.1</v>
      </c>
      <c r="J1754" s="11">
        <v>0.53</v>
      </c>
      <c r="M1754" s="11">
        <v>18</v>
      </c>
      <c r="N1754" s="11">
        <v>3.9</v>
      </c>
      <c r="O1754" s="13"/>
      <c r="Q1754" s="9">
        <v>18</v>
      </c>
      <c r="R1754" s="15"/>
    </row>
    <row r="1755" spans="1:18" x14ac:dyDescent="0.3">
      <c r="A1755" s="11">
        <v>46</v>
      </c>
      <c r="B1755" s="9" t="s">
        <v>66</v>
      </c>
      <c r="C1755" s="9" t="s">
        <v>18</v>
      </c>
      <c r="D1755" s="12" t="s">
        <v>122</v>
      </c>
      <c r="E1755" s="11">
        <v>1.51</v>
      </c>
      <c r="F1755" s="13">
        <f t="shared" si="86"/>
        <v>14.8131</v>
      </c>
      <c r="G1755" s="11">
        <v>27.6</v>
      </c>
      <c r="J1755" s="11">
        <v>1.39</v>
      </c>
      <c r="M1755" s="11">
        <v>18</v>
      </c>
      <c r="N1755" s="11">
        <v>8.4</v>
      </c>
      <c r="O1755" s="13"/>
      <c r="Q1755" s="9">
        <v>18</v>
      </c>
      <c r="R1755" s="15"/>
    </row>
    <row r="1756" spans="1:18" x14ac:dyDescent="0.3">
      <c r="A1756" s="11">
        <v>46</v>
      </c>
      <c r="B1756" s="9" t="s">
        <v>66</v>
      </c>
      <c r="C1756" s="9" t="s">
        <v>18</v>
      </c>
      <c r="D1756" s="12" t="s">
        <v>122</v>
      </c>
      <c r="E1756" s="11">
        <v>1.56</v>
      </c>
      <c r="F1756" s="13">
        <f t="shared" si="86"/>
        <v>15.303600000000001</v>
      </c>
      <c r="G1756" s="11">
        <v>27.5</v>
      </c>
      <c r="J1756" s="11">
        <v>1.47</v>
      </c>
      <c r="M1756" s="11">
        <v>18</v>
      </c>
      <c r="N1756" s="11">
        <v>12.7</v>
      </c>
      <c r="O1756" s="13"/>
      <c r="Q1756" s="9">
        <v>18</v>
      </c>
      <c r="R1756" s="15"/>
    </row>
    <row r="1757" spans="1:18" x14ac:dyDescent="0.3">
      <c r="A1757" s="11">
        <v>46</v>
      </c>
      <c r="B1757" s="9" t="s">
        <v>66</v>
      </c>
      <c r="C1757" s="9" t="s">
        <v>18</v>
      </c>
      <c r="D1757" s="12" t="s">
        <v>122</v>
      </c>
      <c r="E1757" s="11">
        <v>1.47</v>
      </c>
      <c r="F1757" s="13">
        <f t="shared" si="86"/>
        <v>14.4207</v>
      </c>
      <c r="G1757" s="11">
        <v>20.3</v>
      </c>
      <c r="J1757" s="11">
        <v>2.19</v>
      </c>
      <c r="M1757" s="11">
        <v>18</v>
      </c>
      <c r="N1757" s="11">
        <v>21.4</v>
      </c>
      <c r="O1757" s="13"/>
      <c r="Q1757" s="9">
        <v>18</v>
      </c>
      <c r="R1757" s="15"/>
    </row>
    <row r="1758" spans="1:18" x14ac:dyDescent="0.3">
      <c r="A1758" s="11">
        <v>46</v>
      </c>
      <c r="B1758" s="9" t="s">
        <v>66</v>
      </c>
      <c r="C1758" s="9" t="s">
        <v>18</v>
      </c>
      <c r="D1758" s="12" t="s">
        <v>122</v>
      </c>
      <c r="E1758" s="11">
        <v>1.89</v>
      </c>
      <c r="F1758" s="13">
        <f t="shared" si="86"/>
        <v>18.540900000000001</v>
      </c>
      <c r="G1758" s="11">
        <v>14.7</v>
      </c>
      <c r="J1758" s="11">
        <v>2.2200000000000002</v>
      </c>
      <c r="M1758" s="11">
        <v>18</v>
      </c>
      <c r="N1758" s="11">
        <v>15.8</v>
      </c>
      <c r="O1758" s="13"/>
      <c r="Q1758" s="9">
        <v>18</v>
      </c>
      <c r="R1758" s="15"/>
    </row>
    <row r="1759" spans="1:18" x14ac:dyDescent="0.3">
      <c r="A1759" s="11">
        <v>46</v>
      </c>
      <c r="B1759" s="9" t="s">
        <v>66</v>
      </c>
      <c r="C1759" s="9" t="s">
        <v>18</v>
      </c>
      <c r="D1759" s="12" t="s">
        <v>122</v>
      </c>
      <c r="E1759" s="11">
        <v>1.44</v>
      </c>
      <c r="F1759" s="13">
        <f t="shared" si="86"/>
        <v>14.1264</v>
      </c>
      <c r="G1759" s="11">
        <v>28.9</v>
      </c>
      <c r="J1759" s="11">
        <v>1.1299999999999999</v>
      </c>
      <c r="M1759" s="11">
        <v>18</v>
      </c>
      <c r="N1759" s="11">
        <v>9.9</v>
      </c>
      <c r="O1759" s="13"/>
      <c r="Q1759" s="9">
        <v>18</v>
      </c>
      <c r="R1759" s="15"/>
    </row>
    <row r="1760" spans="1:18" x14ac:dyDescent="0.3">
      <c r="A1760" s="11">
        <v>46</v>
      </c>
      <c r="B1760" s="9" t="s">
        <v>66</v>
      </c>
      <c r="C1760" s="9" t="s">
        <v>18</v>
      </c>
      <c r="D1760" s="12" t="s">
        <v>122</v>
      </c>
      <c r="E1760" s="11">
        <v>1.55</v>
      </c>
      <c r="F1760" s="13">
        <f t="shared" si="86"/>
        <v>15.205500000000001</v>
      </c>
      <c r="G1760" s="11">
        <v>26</v>
      </c>
      <c r="J1760" s="11">
        <v>2.37</v>
      </c>
      <c r="M1760" s="11">
        <v>18</v>
      </c>
      <c r="N1760" s="11">
        <v>27.8</v>
      </c>
      <c r="O1760" s="13"/>
      <c r="Q1760" s="9">
        <v>18</v>
      </c>
      <c r="R1760" s="15"/>
    </row>
    <row r="1761" spans="1:18" x14ac:dyDescent="0.3">
      <c r="A1761" s="11">
        <v>46</v>
      </c>
      <c r="B1761" s="9" t="s">
        <v>66</v>
      </c>
      <c r="C1761" s="9" t="s">
        <v>18</v>
      </c>
      <c r="D1761" s="12" t="s">
        <v>122</v>
      </c>
      <c r="E1761" s="11">
        <v>1.23</v>
      </c>
      <c r="F1761" s="13">
        <f t="shared" si="86"/>
        <v>12.0663</v>
      </c>
      <c r="G1761" s="11">
        <v>35.799999999999997</v>
      </c>
      <c r="J1761" s="11">
        <v>1.83</v>
      </c>
      <c r="M1761" s="11">
        <v>18</v>
      </c>
      <c r="N1761" s="11">
        <v>14.1</v>
      </c>
      <c r="O1761" s="13"/>
      <c r="Q1761" s="9">
        <v>18</v>
      </c>
      <c r="R1761" s="15"/>
    </row>
    <row r="1762" spans="1:18" x14ac:dyDescent="0.3">
      <c r="A1762" s="11">
        <v>46</v>
      </c>
      <c r="B1762" s="9" t="s">
        <v>66</v>
      </c>
      <c r="C1762" s="9" t="s">
        <v>18</v>
      </c>
      <c r="D1762" s="12" t="s">
        <v>122</v>
      </c>
      <c r="E1762" s="11">
        <v>1.46</v>
      </c>
      <c r="F1762" s="13">
        <f t="shared" si="86"/>
        <v>14.3226</v>
      </c>
      <c r="G1762" s="11">
        <v>25.3</v>
      </c>
      <c r="J1762" s="11">
        <v>2.02</v>
      </c>
      <c r="M1762" s="11">
        <v>18</v>
      </c>
      <c r="N1762" s="11">
        <v>15.7</v>
      </c>
      <c r="O1762" s="13"/>
      <c r="Q1762" s="9">
        <v>18</v>
      </c>
      <c r="R1762" s="15"/>
    </row>
    <row r="1763" spans="1:18" x14ac:dyDescent="0.3">
      <c r="A1763" s="11">
        <v>46</v>
      </c>
      <c r="B1763" s="9" t="s">
        <v>66</v>
      </c>
      <c r="C1763" s="9" t="s">
        <v>18</v>
      </c>
      <c r="D1763" s="12" t="s">
        <v>122</v>
      </c>
      <c r="E1763" s="11">
        <v>1.6</v>
      </c>
      <c r="F1763" s="13">
        <f t="shared" si="86"/>
        <v>15.696000000000002</v>
      </c>
      <c r="G1763" s="11">
        <v>27.6</v>
      </c>
      <c r="J1763" s="11">
        <v>2.1800000000000002</v>
      </c>
      <c r="M1763" s="11">
        <v>18</v>
      </c>
      <c r="N1763" s="11">
        <v>18.3</v>
      </c>
      <c r="O1763" s="13"/>
      <c r="Q1763" s="9">
        <v>18</v>
      </c>
      <c r="R1763" s="15"/>
    </row>
    <row r="1764" spans="1:18" x14ac:dyDescent="0.3">
      <c r="A1764" s="11">
        <v>46</v>
      </c>
      <c r="B1764" s="9" t="s">
        <v>66</v>
      </c>
      <c r="C1764" s="9" t="s">
        <v>18</v>
      </c>
      <c r="D1764" s="12" t="s">
        <v>122</v>
      </c>
      <c r="E1764" s="11">
        <v>1.68</v>
      </c>
      <c r="F1764" s="13">
        <f t="shared" si="86"/>
        <v>16.480799999999999</v>
      </c>
      <c r="G1764" s="11">
        <v>15</v>
      </c>
      <c r="J1764" s="11">
        <v>3.25</v>
      </c>
      <c r="M1764" s="11">
        <v>18</v>
      </c>
      <c r="N1764" s="13">
        <v>41</v>
      </c>
      <c r="O1764" s="13"/>
      <c r="Q1764" s="9">
        <v>18</v>
      </c>
      <c r="R1764" s="15"/>
    </row>
    <row r="1765" spans="1:18" x14ac:dyDescent="0.3">
      <c r="A1765" s="11">
        <v>46</v>
      </c>
      <c r="B1765" s="9" t="s">
        <v>66</v>
      </c>
      <c r="C1765" s="9" t="s">
        <v>18</v>
      </c>
      <c r="D1765" s="12" t="s">
        <v>122</v>
      </c>
      <c r="E1765" s="11">
        <v>1.62</v>
      </c>
      <c r="F1765" s="13">
        <f t="shared" si="86"/>
        <v>15.892200000000003</v>
      </c>
      <c r="G1765" s="11">
        <v>23.8</v>
      </c>
      <c r="J1765" s="11">
        <v>1.42</v>
      </c>
      <c r="M1765" s="11">
        <v>18</v>
      </c>
      <c r="N1765" s="11">
        <v>12.4</v>
      </c>
      <c r="O1765" s="13"/>
      <c r="Q1765" s="9">
        <v>18</v>
      </c>
      <c r="R1765" s="15"/>
    </row>
    <row r="1766" spans="1:18" x14ac:dyDescent="0.3">
      <c r="A1766" s="11">
        <v>46</v>
      </c>
      <c r="B1766" s="9" t="s">
        <v>66</v>
      </c>
      <c r="C1766" s="9" t="s">
        <v>18</v>
      </c>
      <c r="D1766" s="12" t="s">
        <v>122</v>
      </c>
      <c r="E1766" s="11">
        <v>1.21</v>
      </c>
      <c r="F1766" s="13">
        <f t="shared" si="86"/>
        <v>11.870100000000001</v>
      </c>
      <c r="G1766" s="11">
        <v>39.1</v>
      </c>
      <c r="J1766" s="11">
        <v>0.99</v>
      </c>
      <c r="M1766" s="11">
        <v>18</v>
      </c>
      <c r="N1766" s="11">
        <v>7.4</v>
      </c>
      <c r="O1766" s="13"/>
      <c r="Q1766" s="9">
        <v>18</v>
      </c>
      <c r="R1766" s="15"/>
    </row>
    <row r="1767" spans="1:18" x14ac:dyDescent="0.3">
      <c r="A1767" s="11">
        <v>46</v>
      </c>
      <c r="B1767" s="9" t="s">
        <v>66</v>
      </c>
      <c r="C1767" s="9" t="s">
        <v>18</v>
      </c>
      <c r="D1767" s="12" t="s">
        <v>122</v>
      </c>
      <c r="E1767" s="11">
        <v>1.52</v>
      </c>
      <c r="F1767" s="13">
        <f t="shared" si="86"/>
        <v>14.911200000000001</v>
      </c>
      <c r="G1767" s="11">
        <v>31.9</v>
      </c>
      <c r="J1767" s="11">
        <v>1.06</v>
      </c>
      <c r="M1767" s="11">
        <v>18</v>
      </c>
      <c r="N1767" s="11">
        <v>12.4</v>
      </c>
      <c r="O1767" s="13"/>
      <c r="Q1767" s="9">
        <v>18</v>
      </c>
      <c r="R1767" s="15"/>
    </row>
    <row r="1768" spans="1:18" x14ac:dyDescent="0.3">
      <c r="A1768" s="11">
        <v>46</v>
      </c>
      <c r="B1768" s="9" t="s">
        <v>66</v>
      </c>
      <c r="C1768" s="9" t="s">
        <v>18</v>
      </c>
      <c r="D1768" s="12" t="s">
        <v>122</v>
      </c>
      <c r="E1768" s="11">
        <v>0.81</v>
      </c>
      <c r="F1768" s="13">
        <f t="shared" si="86"/>
        <v>7.9461000000000013</v>
      </c>
      <c r="G1768" s="11">
        <v>40</v>
      </c>
      <c r="J1768" s="11">
        <v>0.26</v>
      </c>
      <c r="M1768" s="11">
        <v>18</v>
      </c>
      <c r="N1768" s="11">
        <v>2.2000000000000002</v>
      </c>
      <c r="O1768" s="13"/>
      <c r="Q1768" s="9">
        <v>18</v>
      </c>
      <c r="R1768" s="15"/>
    </row>
    <row r="1769" spans="1:18" x14ac:dyDescent="0.3">
      <c r="A1769" s="11">
        <v>46</v>
      </c>
      <c r="B1769" s="9" t="s">
        <v>66</v>
      </c>
      <c r="C1769" s="9" t="s">
        <v>18</v>
      </c>
      <c r="D1769" s="12" t="s">
        <v>122</v>
      </c>
      <c r="E1769" s="11">
        <v>1.58</v>
      </c>
      <c r="F1769" s="13">
        <f t="shared" si="86"/>
        <v>15.499800000000002</v>
      </c>
      <c r="G1769" s="11">
        <v>25.4</v>
      </c>
      <c r="J1769" s="11">
        <v>2</v>
      </c>
      <c r="M1769" s="11">
        <v>18</v>
      </c>
      <c r="N1769" s="11">
        <v>10.3</v>
      </c>
      <c r="O1769" s="13"/>
      <c r="Q1769" s="9">
        <v>18</v>
      </c>
      <c r="R1769" s="15"/>
    </row>
    <row r="1770" spans="1:18" x14ac:dyDescent="0.3">
      <c r="A1770" s="11">
        <v>46</v>
      </c>
      <c r="B1770" s="9" t="s">
        <v>66</v>
      </c>
      <c r="C1770" s="9" t="s">
        <v>18</v>
      </c>
      <c r="D1770" s="12" t="s">
        <v>122</v>
      </c>
      <c r="E1770" s="11">
        <v>1.41</v>
      </c>
      <c r="F1770" s="13">
        <f t="shared" si="86"/>
        <v>13.832100000000001</v>
      </c>
      <c r="G1770" s="11">
        <v>28.9</v>
      </c>
      <c r="J1770" s="11">
        <v>1.23</v>
      </c>
      <c r="M1770" s="11">
        <v>18</v>
      </c>
      <c r="N1770" s="11">
        <v>9.1</v>
      </c>
      <c r="O1770" s="13"/>
      <c r="Q1770" s="9">
        <v>18</v>
      </c>
      <c r="R1770" s="15"/>
    </row>
    <row r="1771" spans="1:18" x14ac:dyDescent="0.3">
      <c r="A1771" s="11">
        <v>46</v>
      </c>
      <c r="B1771" s="9" t="s">
        <v>66</v>
      </c>
      <c r="C1771" s="9" t="s">
        <v>18</v>
      </c>
      <c r="D1771" s="12" t="s">
        <v>122</v>
      </c>
      <c r="E1771" s="11">
        <v>1.42</v>
      </c>
      <c r="F1771" s="13">
        <f t="shared" si="86"/>
        <v>13.930199999999999</v>
      </c>
      <c r="G1771" s="11">
        <v>26.1</v>
      </c>
      <c r="J1771" s="11">
        <v>1.57</v>
      </c>
      <c r="M1771" s="11">
        <v>18</v>
      </c>
      <c r="N1771" s="11">
        <v>8.5</v>
      </c>
      <c r="O1771" s="13"/>
      <c r="Q1771" s="9">
        <v>18</v>
      </c>
      <c r="R1771" s="15"/>
    </row>
    <row r="1772" spans="1:18" x14ac:dyDescent="0.3">
      <c r="A1772" s="11">
        <v>46</v>
      </c>
      <c r="B1772" s="9" t="s">
        <v>66</v>
      </c>
      <c r="C1772" s="9" t="s">
        <v>18</v>
      </c>
      <c r="D1772" s="12" t="s">
        <v>122</v>
      </c>
      <c r="E1772" s="11">
        <v>1.39</v>
      </c>
      <c r="F1772" s="13">
        <f t="shared" si="86"/>
        <v>13.635899999999999</v>
      </c>
      <c r="G1772" s="11">
        <v>27.6</v>
      </c>
      <c r="J1772" s="11">
        <v>1.26</v>
      </c>
      <c r="M1772" s="11">
        <v>18</v>
      </c>
      <c r="N1772" s="11">
        <v>7.9</v>
      </c>
      <c r="O1772" s="13"/>
      <c r="Q1772" s="9">
        <v>18</v>
      </c>
      <c r="R1772" s="15"/>
    </row>
    <row r="1773" spans="1:18" x14ac:dyDescent="0.3">
      <c r="A1773" s="11">
        <v>46</v>
      </c>
      <c r="B1773" s="9" t="s">
        <v>66</v>
      </c>
      <c r="C1773" s="9" t="s">
        <v>18</v>
      </c>
      <c r="D1773" s="12" t="s">
        <v>122</v>
      </c>
      <c r="E1773" s="11">
        <v>1.4</v>
      </c>
      <c r="F1773" s="13">
        <f t="shared" si="86"/>
        <v>13.734</v>
      </c>
      <c r="G1773" s="11">
        <v>29.3</v>
      </c>
      <c r="J1773" s="11">
        <v>1.1299999999999999</v>
      </c>
      <c r="M1773" s="11">
        <v>18</v>
      </c>
      <c r="N1773" s="11">
        <v>8.8000000000000007</v>
      </c>
      <c r="O1773" s="13"/>
      <c r="Q1773" s="9">
        <v>18</v>
      </c>
      <c r="R1773" s="15"/>
    </row>
    <row r="1774" spans="1:18" x14ac:dyDescent="0.3">
      <c r="A1774" s="11">
        <v>46</v>
      </c>
      <c r="B1774" s="9" t="s">
        <v>66</v>
      </c>
      <c r="C1774" s="9" t="s">
        <v>18</v>
      </c>
      <c r="D1774" s="12" t="s">
        <v>122</v>
      </c>
      <c r="E1774" s="11">
        <v>1.63</v>
      </c>
      <c r="F1774" s="13">
        <f t="shared" si="86"/>
        <v>15.9903</v>
      </c>
      <c r="G1774" s="11">
        <v>20.3</v>
      </c>
      <c r="J1774" s="11">
        <v>2.21</v>
      </c>
      <c r="M1774" s="11">
        <v>18</v>
      </c>
      <c r="N1774" s="11">
        <v>36.4</v>
      </c>
      <c r="O1774" s="13"/>
      <c r="Q1774" s="9">
        <v>18</v>
      </c>
      <c r="R1774" s="15"/>
    </row>
    <row r="1775" spans="1:18" x14ac:dyDescent="0.3">
      <c r="A1775" s="11">
        <v>46</v>
      </c>
      <c r="B1775" s="9" t="s">
        <v>66</v>
      </c>
      <c r="C1775" s="9" t="s">
        <v>18</v>
      </c>
      <c r="D1775" s="12" t="s">
        <v>122</v>
      </c>
      <c r="E1775" s="11">
        <v>1.65</v>
      </c>
      <c r="F1775" s="13">
        <f t="shared" si="86"/>
        <v>16.186499999999999</v>
      </c>
      <c r="G1775" s="11">
        <v>26.2</v>
      </c>
      <c r="J1775" s="11">
        <v>2.19</v>
      </c>
      <c r="M1775" s="11">
        <v>18</v>
      </c>
      <c r="N1775" s="11">
        <v>25.7</v>
      </c>
      <c r="O1775" s="13"/>
      <c r="Q1775" s="9">
        <v>18</v>
      </c>
      <c r="R1775" s="15"/>
    </row>
    <row r="1776" spans="1:18" x14ac:dyDescent="0.3">
      <c r="A1776" s="11">
        <v>46</v>
      </c>
      <c r="B1776" s="9" t="s">
        <v>66</v>
      </c>
      <c r="C1776" s="9" t="s">
        <v>18</v>
      </c>
      <c r="D1776" s="12" t="s">
        <v>122</v>
      </c>
      <c r="E1776" s="11">
        <v>1.75</v>
      </c>
      <c r="F1776" s="13">
        <f t="shared" si="86"/>
        <v>17.1675</v>
      </c>
      <c r="G1776" s="11">
        <v>16</v>
      </c>
      <c r="J1776" s="11">
        <v>2.16</v>
      </c>
      <c r="M1776" s="11">
        <v>18</v>
      </c>
      <c r="N1776" s="11">
        <v>18.8</v>
      </c>
      <c r="O1776" s="13"/>
      <c r="Q1776" s="9">
        <v>18</v>
      </c>
      <c r="R1776" s="15"/>
    </row>
    <row r="1777" spans="1:18" x14ac:dyDescent="0.3">
      <c r="A1777" s="11">
        <v>46</v>
      </c>
      <c r="B1777" s="9" t="s">
        <v>66</v>
      </c>
      <c r="C1777" s="9" t="s">
        <v>18</v>
      </c>
      <c r="D1777" s="12" t="s">
        <v>122</v>
      </c>
      <c r="E1777" s="11">
        <v>1.85</v>
      </c>
      <c r="F1777" s="13">
        <f t="shared" si="86"/>
        <v>18.148500000000002</v>
      </c>
      <c r="G1777" s="11">
        <v>19</v>
      </c>
      <c r="J1777" s="11">
        <v>2.19</v>
      </c>
      <c r="M1777" s="11">
        <v>18</v>
      </c>
      <c r="N1777" s="11">
        <v>23.9</v>
      </c>
      <c r="O1777" s="13"/>
      <c r="Q1777" s="9">
        <v>18</v>
      </c>
      <c r="R1777" s="15"/>
    </row>
    <row r="1778" spans="1:18" x14ac:dyDescent="0.3">
      <c r="A1778" s="11">
        <v>46</v>
      </c>
      <c r="B1778" s="9" t="s">
        <v>66</v>
      </c>
      <c r="C1778" s="9" t="s">
        <v>18</v>
      </c>
      <c r="D1778" s="12" t="s">
        <v>122</v>
      </c>
      <c r="E1778" s="11">
        <v>1.76</v>
      </c>
      <c r="F1778" s="13">
        <f t="shared" si="86"/>
        <v>17.265600000000003</v>
      </c>
      <c r="G1778" s="11">
        <v>18.5</v>
      </c>
      <c r="J1778" s="11">
        <v>3.25</v>
      </c>
      <c r="M1778" s="11">
        <v>18</v>
      </c>
      <c r="N1778" s="11">
        <v>44.3</v>
      </c>
      <c r="O1778" s="13"/>
      <c r="Q1778" s="9">
        <v>18</v>
      </c>
      <c r="R1778" s="15"/>
    </row>
    <row r="1779" spans="1:18" x14ac:dyDescent="0.3">
      <c r="A1779" s="11">
        <v>46</v>
      </c>
      <c r="B1779" s="9" t="s">
        <v>66</v>
      </c>
      <c r="C1779" s="9" t="s">
        <v>18</v>
      </c>
      <c r="D1779" s="12" t="s">
        <v>122</v>
      </c>
      <c r="E1779" s="11">
        <v>2.0499999999999998</v>
      </c>
      <c r="F1779" s="13">
        <f t="shared" si="86"/>
        <v>20.110499999999998</v>
      </c>
      <c r="G1779" s="11">
        <v>12.2</v>
      </c>
      <c r="J1779" s="11">
        <v>2.75</v>
      </c>
      <c r="M1779" s="11">
        <v>18</v>
      </c>
      <c r="N1779" s="11">
        <v>46.7</v>
      </c>
      <c r="O1779" s="13"/>
      <c r="Q1779" s="9">
        <v>18</v>
      </c>
      <c r="R1779" s="15"/>
    </row>
    <row r="1780" spans="1:18" x14ac:dyDescent="0.3">
      <c r="A1780" s="11">
        <v>47</v>
      </c>
      <c r="B1780" s="9" t="s">
        <v>66</v>
      </c>
      <c r="C1780" s="9" t="s">
        <v>12</v>
      </c>
      <c r="D1780" s="12" t="s">
        <v>137</v>
      </c>
      <c r="E1780" s="11">
        <v>2.4500000000000002</v>
      </c>
      <c r="F1780" s="13">
        <f t="shared" si="86"/>
        <v>24.034500000000001</v>
      </c>
      <c r="H1780" s="11">
        <v>3400</v>
      </c>
      <c r="I1780" s="13">
        <v>60</v>
      </c>
      <c r="J1780" s="11">
        <v>3</v>
      </c>
      <c r="K1780" s="11">
        <v>4.4000000000000004</v>
      </c>
      <c r="M1780" s="8">
        <v>8</v>
      </c>
      <c r="N1780" s="11">
        <v>64.900000000000006</v>
      </c>
      <c r="O1780" s="16">
        <v>4.758</v>
      </c>
      <c r="P1780" s="14">
        <f t="shared" ref="P1780:P1793" si="87">N1780/K1780</f>
        <v>14.75</v>
      </c>
      <c r="Q1780" s="9">
        <v>8</v>
      </c>
      <c r="R1780" s="9"/>
    </row>
    <row r="1781" spans="1:18" x14ac:dyDescent="0.3">
      <c r="A1781" s="11">
        <v>47</v>
      </c>
      <c r="B1781" s="9" t="s">
        <v>66</v>
      </c>
      <c r="C1781" s="9" t="s">
        <v>12</v>
      </c>
      <c r="D1781" s="12" t="s">
        <v>137</v>
      </c>
      <c r="E1781" s="11">
        <v>1.83</v>
      </c>
      <c r="F1781" s="13">
        <f t="shared" si="86"/>
        <v>17.952300000000001</v>
      </c>
      <c r="H1781" s="11">
        <v>1000</v>
      </c>
      <c r="I1781" s="13">
        <v>42</v>
      </c>
      <c r="J1781" s="11">
        <v>0.8</v>
      </c>
      <c r="K1781" s="11">
        <v>1</v>
      </c>
      <c r="M1781" s="8">
        <v>8</v>
      </c>
      <c r="N1781" s="11">
        <v>11.4</v>
      </c>
      <c r="O1781" s="16">
        <v>0.24099999999999999</v>
      </c>
      <c r="P1781" s="14">
        <f t="shared" si="87"/>
        <v>11.4</v>
      </c>
      <c r="Q1781" s="9">
        <v>8</v>
      </c>
      <c r="R1781" s="9"/>
    </row>
    <row r="1782" spans="1:18" x14ac:dyDescent="0.3">
      <c r="A1782" s="11">
        <v>47</v>
      </c>
      <c r="B1782" s="9" t="s">
        <v>66</v>
      </c>
      <c r="C1782" s="9" t="s">
        <v>12</v>
      </c>
      <c r="D1782" s="12" t="s">
        <v>137</v>
      </c>
      <c r="E1782" s="11">
        <v>1.91</v>
      </c>
      <c r="F1782" s="13">
        <f t="shared" si="86"/>
        <v>18.737100000000002</v>
      </c>
      <c r="H1782" s="11">
        <v>1900</v>
      </c>
      <c r="I1782" s="13">
        <v>53</v>
      </c>
      <c r="J1782" s="11">
        <v>1.7</v>
      </c>
      <c r="K1782" s="11">
        <v>2.2000000000000002</v>
      </c>
      <c r="M1782" s="8">
        <v>8</v>
      </c>
      <c r="N1782" s="11">
        <v>21.4</v>
      </c>
      <c r="O1782" s="16">
        <v>1.595</v>
      </c>
      <c r="P1782" s="14">
        <f t="shared" si="87"/>
        <v>9.7272727272727266</v>
      </c>
      <c r="Q1782" s="9">
        <v>8</v>
      </c>
      <c r="R1782" s="9"/>
    </row>
    <row r="1783" spans="1:18" x14ac:dyDescent="0.3">
      <c r="A1783" s="11">
        <v>47</v>
      </c>
      <c r="B1783" s="9" t="s">
        <v>66</v>
      </c>
      <c r="C1783" s="9" t="s">
        <v>12</v>
      </c>
      <c r="D1783" s="12" t="s">
        <v>137</v>
      </c>
      <c r="E1783" s="11">
        <v>2.0299999999999998</v>
      </c>
      <c r="F1783" s="13">
        <f t="shared" si="86"/>
        <v>19.914300000000001</v>
      </c>
      <c r="H1783" s="11">
        <v>1500</v>
      </c>
      <c r="I1783" s="13">
        <v>52</v>
      </c>
      <c r="J1783" s="11">
        <v>1.4</v>
      </c>
      <c r="K1783" s="11">
        <v>1.5</v>
      </c>
      <c r="M1783" s="8">
        <v>8</v>
      </c>
      <c r="N1783" s="11">
        <v>13.5</v>
      </c>
      <c r="O1783" s="16">
        <v>0.98</v>
      </c>
      <c r="P1783" s="14">
        <f t="shared" si="87"/>
        <v>9</v>
      </c>
      <c r="Q1783" s="9">
        <v>8</v>
      </c>
      <c r="R1783" s="9"/>
    </row>
    <row r="1784" spans="1:18" x14ac:dyDescent="0.3">
      <c r="A1784" s="11">
        <v>47</v>
      </c>
      <c r="B1784" s="9" t="s">
        <v>66</v>
      </c>
      <c r="C1784" s="9" t="s">
        <v>12</v>
      </c>
      <c r="D1784" s="12" t="s">
        <v>72</v>
      </c>
      <c r="E1784" s="11">
        <v>2.73</v>
      </c>
      <c r="F1784" s="13">
        <f t="shared" si="86"/>
        <v>26.781300000000002</v>
      </c>
      <c r="H1784" s="11">
        <v>5300</v>
      </c>
      <c r="I1784" s="13">
        <v>61</v>
      </c>
      <c r="J1784" s="11">
        <v>5.3</v>
      </c>
      <c r="K1784" s="11">
        <v>6.6</v>
      </c>
      <c r="M1784" s="8">
        <v>10</v>
      </c>
      <c r="N1784" s="11">
        <v>123.8</v>
      </c>
      <c r="O1784" s="13">
        <v>0.193</v>
      </c>
      <c r="P1784" s="14">
        <f t="shared" si="87"/>
        <v>18.757575757575758</v>
      </c>
      <c r="Q1784" s="9">
        <v>10</v>
      </c>
      <c r="R1784" s="10">
        <f t="shared" ref="R1784:R1785" si="88">22*(N1784^(-1.15))</f>
        <v>8.6256918574627015E-2</v>
      </c>
    </row>
    <row r="1785" spans="1:18" x14ac:dyDescent="0.3">
      <c r="A1785" s="11">
        <v>47</v>
      </c>
      <c r="B1785" s="9" t="s">
        <v>66</v>
      </c>
      <c r="C1785" s="9" t="s">
        <v>12</v>
      </c>
      <c r="D1785" s="12" t="s">
        <v>72</v>
      </c>
      <c r="E1785" s="11">
        <v>2.42</v>
      </c>
      <c r="F1785" s="13">
        <f t="shared" si="86"/>
        <v>23.740200000000002</v>
      </c>
      <c r="H1785" s="11">
        <v>3300</v>
      </c>
      <c r="I1785" s="13">
        <v>68</v>
      </c>
      <c r="J1785" s="11">
        <v>4.5999999999999996</v>
      </c>
      <c r="K1785" s="11">
        <v>6</v>
      </c>
      <c r="M1785" s="8">
        <v>10</v>
      </c>
      <c r="N1785" s="11">
        <v>45.1</v>
      </c>
      <c r="O1785" s="13">
        <v>8.7460000000000004</v>
      </c>
      <c r="P1785" s="14">
        <f t="shared" si="87"/>
        <v>7.5166666666666666</v>
      </c>
      <c r="Q1785" s="9">
        <v>10</v>
      </c>
      <c r="R1785" s="10">
        <f t="shared" si="88"/>
        <v>0.27549876583509858</v>
      </c>
    </row>
    <row r="1786" spans="1:18" x14ac:dyDescent="0.3">
      <c r="A1786" s="11">
        <v>47</v>
      </c>
      <c r="B1786" s="9" t="s">
        <v>66</v>
      </c>
      <c r="C1786" s="9" t="s">
        <v>12</v>
      </c>
      <c r="D1786" s="12" t="s">
        <v>14</v>
      </c>
      <c r="E1786" s="11">
        <v>2.56</v>
      </c>
      <c r="F1786" s="13">
        <f t="shared" si="86"/>
        <v>25.113600000000002</v>
      </c>
      <c r="H1786" s="11">
        <v>3700</v>
      </c>
      <c r="I1786" s="13">
        <v>38</v>
      </c>
      <c r="J1786" s="11">
        <v>6.3</v>
      </c>
      <c r="K1786" s="11">
        <v>5.5</v>
      </c>
      <c r="M1786" s="8">
        <v>17</v>
      </c>
      <c r="N1786" s="11">
        <v>70.5</v>
      </c>
      <c r="O1786" s="13">
        <v>6.83</v>
      </c>
      <c r="P1786" s="14">
        <f t="shared" si="87"/>
        <v>12.818181818181818</v>
      </c>
      <c r="Q1786" s="9">
        <v>17</v>
      </c>
      <c r="R1786" s="10">
        <f t="shared" ref="R1786" si="89">50*N1786^-1.26</f>
        <v>0.23455879233366225</v>
      </c>
    </row>
    <row r="1787" spans="1:18" x14ac:dyDescent="0.3">
      <c r="A1787" s="11">
        <v>47</v>
      </c>
      <c r="B1787" s="9" t="s">
        <v>66</v>
      </c>
      <c r="C1787" s="9" t="s">
        <v>12</v>
      </c>
      <c r="D1787" s="12" t="s">
        <v>72</v>
      </c>
      <c r="E1787" s="11">
        <v>2.7</v>
      </c>
      <c r="F1787" s="13">
        <f t="shared" si="86"/>
        <v>26.487000000000002</v>
      </c>
      <c r="H1787" s="11">
        <v>4700</v>
      </c>
      <c r="I1787" s="13">
        <v>58</v>
      </c>
      <c r="J1787" s="11">
        <v>4.4000000000000004</v>
      </c>
      <c r="K1787" s="11">
        <v>6</v>
      </c>
      <c r="M1787" s="8">
        <v>10</v>
      </c>
      <c r="N1787" s="11">
        <v>42.1</v>
      </c>
      <c r="O1787" s="13">
        <v>7.1929999999999996</v>
      </c>
      <c r="P1787" s="14">
        <f t="shared" si="87"/>
        <v>7.0166666666666666</v>
      </c>
      <c r="Q1787" s="9">
        <v>10</v>
      </c>
      <c r="R1787" s="10">
        <f>22*(N1787^(-1.15))</f>
        <v>0.29819356736405778</v>
      </c>
    </row>
    <row r="1788" spans="1:18" x14ac:dyDescent="0.3">
      <c r="A1788" s="11">
        <v>47</v>
      </c>
      <c r="B1788" s="9" t="s">
        <v>66</v>
      </c>
      <c r="C1788" s="9" t="s">
        <v>18</v>
      </c>
      <c r="D1788" s="12" t="s">
        <v>138</v>
      </c>
      <c r="E1788" s="11">
        <v>1.85</v>
      </c>
      <c r="F1788" s="13">
        <f t="shared" si="86"/>
        <v>18.148500000000002</v>
      </c>
      <c r="H1788" s="11">
        <v>1200</v>
      </c>
      <c r="I1788" s="13">
        <v>35</v>
      </c>
      <c r="J1788" s="11">
        <v>1.2</v>
      </c>
      <c r="K1788" s="11">
        <v>0.9</v>
      </c>
      <c r="M1788" s="11">
        <v>15</v>
      </c>
      <c r="N1788" s="11">
        <v>10.1</v>
      </c>
      <c r="O1788" s="16">
        <v>4.0599999999999996</v>
      </c>
      <c r="P1788" s="14">
        <f t="shared" si="87"/>
        <v>11.222222222222221</v>
      </c>
      <c r="Q1788" s="9">
        <v>15</v>
      </c>
      <c r="R1788" s="15"/>
    </row>
    <row r="1789" spans="1:18" x14ac:dyDescent="0.3">
      <c r="A1789" s="11">
        <v>47</v>
      </c>
      <c r="B1789" s="9" t="s">
        <v>66</v>
      </c>
      <c r="C1789" s="9" t="s">
        <v>12</v>
      </c>
      <c r="D1789" s="12" t="s">
        <v>14</v>
      </c>
      <c r="E1789" s="13">
        <v>3</v>
      </c>
      <c r="F1789" s="13">
        <f t="shared" si="86"/>
        <v>29.43</v>
      </c>
      <c r="H1789" s="11">
        <v>4600</v>
      </c>
      <c r="I1789" s="13">
        <v>70</v>
      </c>
      <c r="J1789" s="11">
        <v>11.2</v>
      </c>
      <c r="K1789" s="11">
        <v>16.100000000000001</v>
      </c>
      <c r="M1789" s="8">
        <v>17</v>
      </c>
      <c r="N1789" s="11">
        <v>149.19999999999999</v>
      </c>
      <c r="O1789" s="16">
        <v>0.79</v>
      </c>
      <c r="P1789" s="14">
        <f t="shared" si="87"/>
        <v>9.2670807453416142</v>
      </c>
      <c r="Q1789" s="9">
        <v>17</v>
      </c>
      <c r="R1789" s="10">
        <f t="shared" ref="R1789:R1790" si="90">50*N1789^-1.26</f>
        <v>9.1205554316637807E-2</v>
      </c>
    </row>
    <row r="1790" spans="1:18" x14ac:dyDescent="0.3">
      <c r="A1790" s="11">
        <v>47</v>
      </c>
      <c r="B1790" s="9" t="s">
        <v>66</v>
      </c>
      <c r="C1790" s="9" t="s">
        <v>12</v>
      </c>
      <c r="D1790" s="12" t="s">
        <v>14</v>
      </c>
      <c r="E1790" s="11">
        <v>2.77</v>
      </c>
      <c r="F1790" s="13">
        <f t="shared" si="86"/>
        <v>27.1737</v>
      </c>
      <c r="H1790" s="11">
        <v>4500</v>
      </c>
      <c r="I1790" s="13">
        <v>53</v>
      </c>
      <c r="J1790" s="11">
        <v>3.6</v>
      </c>
      <c r="K1790" s="11">
        <v>5.8</v>
      </c>
      <c r="M1790" s="8">
        <v>17</v>
      </c>
      <c r="N1790" s="11">
        <v>45.2</v>
      </c>
      <c r="O1790" s="13">
        <v>11.092000000000001</v>
      </c>
      <c r="P1790" s="14">
        <f t="shared" si="87"/>
        <v>7.793103448275863</v>
      </c>
      <c r="Q1790" s="9">
        <v>17</v>
      </c>
      <c r="R1790" s="10">
        <f t="shared" si="90"/>
        <v>0.41067245693041299</v>
      </c>
    </row>
    <row r="1791" spans="1:18" x14ac:dyDescent="0.3">
      <c r="A1791" s="11">
        <v>47</v>
      </c>
      <c r="B1791" s="9" t="s">
        <v>66</v>
      </c>
      <c r="C1791" s="9" t="s">
        <v>12</v>
      </c>
      <c r="D1791" s="12" t="s">
        <v>74</v>
      </c>
      <c r="E1791" s="11">
        <v>2.92</v>
      </c>
      <c r="F1791" s="13">
        <f t="shared" si="86"/>
        <v>28.645199999999999</v>
      </c>
      <c r="H1791" s="11">
        <v>6300</v>
      </c>
      <c r="I1791" s="13">
        <v>59</v>
      </c>
      <c r="J1791" s="11">
        <v>3.5</v>
      </c>
      <c r="K1791" s="11">
        <v>6</v>
      </c>
      <c r="M1791" s="8">
        <v>9</v>
      </c>
      <c r="N1791" s="13">
        <v>68</v>
      </c>
      <c r="O1791" s="16">
        <v>6.83</v>
      </c>
      <c r="P1791" s="14">
        <f t="shared" si="87"/>
        <v>11.333333333333334</v>
      </c>
      <c r="Q1791" s="9">
        <v>9</v>
      </c>
      <c r="R1791" s="10">
        <f t="shared" ref="R1791:R1792" si="91">22*(N1791^(-1.15))</f>
        <v>0.17180564575649415</v>
      </c>
    </row>
    <row r="1792" spans="1:18" x14ac:dyDescent="0.3">
      <c r="A1792" s="11">
        <v>47</v>
      </c>
      <c r="B1792" s="9" t="s">
        <v>66</v>
      </c>
      <c r="C1792" s="9" t="s">
        <v>12</v>
      </c>
      <c r="D1792" s="12" t="s">
        <v>72</v>
      </c>
      <c r="E1792" s="11">
        <v>2.74</v>
      </c>
      <c r="F1792" s="13">
        <f t="shared" si="86"/>
        <v>26.879400000000004</v>
      </c>
      <c r="H1792" s="11">
        <v>5400</v>
      </c>
      <c r="I1792" s="13">
        <v>55</v>
      </c>
      <c r="J1792" s="11">
        <v>4.5999999999999996</v>
      </c>
      <c r="K1792" s="11">
        <v>7</v>
      </c>
      <c r="M1792" s="8">
        <v>10</v>
      </c>
      <c r="N1792" s="11">
        <v>51.3</v>
      </c>
      <c r="O1792" s="16">
        <v>7.1929999999999996</v>
      </c>
      <c r="P1792" s="14">
        <f t="shared" si="87"/>
        <v>7.3285714285714283</v>
      </c>
      <c r="Q1792" s="9">
        <v>10</v>
      </c>
      <c r="R1792" s="10">
        <f t="shared" si="91"/>
        <v>0.23756787386415798</v>
      </c>
    </row>
    <row r="1793" spans="1:18" x14ac:dyDescent="0.3">
      <c r="A1793" s="11">
        <v>47</v>
      </c>
      <c r="B1793" s="9" t="s">
        <v>66</v>
      </c>
      <c r="C1793" s="9" t="s">
        <v>18</v>
      </c>
      <c r="D1793" s="12" t="s">
        <v>139</v>
      </c>
      <c r="E1793" s="11">
        <v>2.88</v>
      </c>
      <c r="F1793" s="13">
        <f t="shared" si="86"/>
        <v>28.252800000000001</v>
      </c>
      <c r="H1793" s="11">
        <v>2900</v>
      </c>
      <c r="I1793" s="13">
        <v>62</v>
      </c>
      <c r="J1793" s="11">
        <v>5.8</v>
      </c>
      <c r="K1793" s="11">
        <v>7.5</v>
      </c>
      <c r="M1793" s="11">
        <v>22</v>
      </c>
      <c r="N1793" s="11">
        <v>69.099999999999994</v>
      </c>
      <c r="O1793" s="13">
        <v>4.0599999999999996</v>
      </c>
      <c r="P1793" s="14">
        <f t="shared" si="87"/>
        <v>9.2133333333333329</v>
      </c>
      <c r="Q1793" s="9">
        <v>22</v>
      </c>
      <c r="R1793" s="15"/>
    </row>
    <row r="1794" spans="1:18" x14ac:dyDescent="0.3">
      <c r="A1794" s="11">
        <v>47</v>
      </c>
      <c r="B1794" s="9" t="s">
        <v>66</v>
      </c>
      <c r="C1794" s="9" t="s">
        <v>18</v>
      </c>
      <c r="D1794" s="12" t="s">
        <v>140</v>
      </c>
      <c r="E1794" s="11">
        <v>2.96</v>
      </c>
      <c r="F1794" s="13">
        <f t="shared" si="86"/>
        <v>29.037600000000001</v>
      </c>
      <c r="H1794" s="11">
        <v>5200</v>
      </c>
      <c r="I1794" s="13">
        <v>64</v>
      </c>
      <c r="J1794" s="11">
        <v>10.3</v>
      </c>
      <c r="K1794" s="11">
        <v>10.1</v>
      </c>
      <c r="M1794" s="11">
        <v>14</v>
      </c>
      <c r="N1794" s="11">
        <v>110.9</v>
      </c>
      <c r="O1794" s="13">
        <v>0.79</v>
      </c>
      <c r="P1794" s="14">
        <f t="shared" ref="P1794:P1838" si="92">N1794/K1794</f>
        <v>10.980198019801982</v>
      </c>
      <c r="Q1794" s="9">
        <v>15</v>
      </c>
      <c r="R1794" s="15"/>
    </row>
    <row r="1795" spans="1:18" x14ac:dyDescent="0.3">
      <c r="A1795" s="11">
        <v>47</v>
      </c>
      <c r="B1795" s="9" t="s">
        <v>66</v>
      </c>
      <c r="C1795" s="9" t="s">
        <v>12</v>
      </c>
      <c r="D1795" s="12" t="s">
        <v>137</v>
      </c>
      <c r="E1795" s="11">
        <v>2.2000000000000002</v>
      </c>
      <c r="F1795" s="13">
        <f t="shared" si="86"/>
        <v>21.582000000000004</v>
      </c>
      <c r="H1795" s="11">
        <v>3100</v>
      </c>
      <c r="I1795" s="13">
        <v>56</v>
      </c>
      <c r="J1795" s="11">
        <v>2.7</v>
      </c>
      <c r="K1795" s="11">
        <v>5.2</v>
      </c>
      <c r="M1795" s="8">
        <v>8</v>
      </c>
      <c r="N1795" s="11">
        <v>39.5</v>
      </c>
      <c r="O1795" s="16">
        <v>4.0599999999999996</v>
      </c>
      <c r="P1795" s="14">
        <f t="shared" si="92"/>
        <v>7.5961538461538458</v>
      </c>
      <c r="Q1795" s="9">
        <v>7</v>
      </c>
      <c r="R1795" s="9"/>
    </row>
    <row r="1796" spans="1:18" x14ac:dyDescent="0.3">
      <c r="A1796" s="11">
        <v>47</v>
      </c>
      <c r="B1796" s="9" t="s">
        <v>66</v>
      </c>
      <c r="C1796" s="9" t="s">
        <v>18</v>
      </c>
      <c r="D1796" s="12" t="s">
        <v>139</v>
      </c>
      <c r="E1796" s="11">
        <v>2.63</v>
      </c>
      <c r="F1796" s="13">
        <f t="shared" si="86"/>
        <v>25.8003</v>
      </c>
      <c r="H1796" s="11">
        <v>5000</v>
      </c>
      <c r="I1796" s="13">
        <v>59</v>
      </c>
      <c r="J1796" s="11">
        <v>13.2</v>
      </c>
      <c r="K1796" s="11">
        <v>11.7</v>
      </c>
      <c r="M1796" s="11">
        <v>22</v>
      </c>
      <c r="N1796" s="11">
        <v>54.3</v>
      </c>
      <c r="O1796" s="13">
        <v>20.224</v>
      </c>
      <c r="P1796" s="14">
        <f t="shared" si="92"/>
        <v>4.6410256410256414</v>
      </c>
      <c r="Q1796" s="9">
        <v>22</v>
      </c>
      <c r="R1796" s="15"/>
    </row>
    <row r="1797" spans="1:18" x14ac:dyDescent="0.3">
      <c r="A1797" s="11">
        <v>47</v>
      </c>
      <c r="B1797" s="9" t="s">
        <v>66</v>
      </c>
      <c r="C1797" s="9" t="s">
        <v>12</v>
      </c>
      <c r="D1797" s="12" t="s">
        <v>141</v>
      </c>
      <c r="E1797" s="11">
        <v>3.61</v>
      </c>
      <c r="F1797" s="13">
        <f t="shared" si="86"/>
        <v>35.414099999999998</v>
      </c>
      <c r="H1797" s="11">
        <v>2800</v>
      </c>
      <c r="I1797" s="13">
        <v>44</v>
      </c>
      <c r="J1797" s="11">
        <v>6.7</v>
      </c>
      <c r="K1797" s="11">
        <v>6.6</v>
      </c>
      <c r="M1797" s="8">
        <v>12</v>
      </c>
      <c r="N1797" s="11">
        <v>61.8</v>
      </c>
      <c r="O1797" s="13">
        <v>19.565999999999999</v>
      </c>
      <c r="P1797" s="14">
        <f t="shared" si="92"/>
        <v>9.3636363636363633</v>
      </c>
      <c r="Q1797" s="9">
        <v>12</v>
      </c>
      <c r="R1797" s="9"/>
    </row>
    <row r="1798" spans="1:18" x14ac:dyDescent="0.3">
      <c r="A1798" s="11">
        <v>47</v>
      </c>
      <c r="B1798" s="9" t="s">
        <v>66</v>
      </c>
      <c r="C1798" s="9" t="s">
        <v>12</v>
      </c>
      <c r="D1798" s="12" t="s">
        <v>72</v>
      </c>
      <c r="E1798" s="11">
        <v>1.86</v>
      </c>
      <c r="F1798" s="13">
        <f t="shared" si="86"/>
        <v>18.246600000000001</v>
      </c>
      <c r="H1798" s="11">
        <v>2200</v>
      </c>
      <c r="I1798" s="13">
        <v>42</v>
      </c>
      <c r="J1798" s="11">
        <v>1.1000000000000001</v>
      </c>
      <c r="K1798" s="11">
        <v>0.9</v>
      </c>
      <c r="M1798" s="8">
        <v>10</v>
      </c>
      <c r="N1798" s="11">
        <v>15.7</v>
      </c>
      <c r="O1798" s="16">
        <v>0.79</v>
      </c>
      <c r="P1798" s="14">
        <f t="shared" si="92"/>
        <v>17.444444444444443</v>
      </c>
      <c r="Q1798" s="9">
        <v>10</v>
      </c>
      <c r="R1798" s="10">
        <f t="shared" ref="R1798:R1800" si="93">22*(N1798^(-1.15))</f>
        <v>0.92712454856100179</v>
      </c>
    </row>
    <row r="1799" spans="1:18" x14ac:dyDescent="0.3">
      <c r="A1799" s="11">
        <v>47</v>
      </c>
      <c r="B1799" s="9" t="s">
        <v>66</v>
      </c>
      <c r="C1799" s="9" t="s">
        <v>12</v>
      </c>
      <c r="D1799" s="12" t="s">
        <v>72</v>
      </c>
      <c r="E1799" s="11">
        <v>2.71</v>
      </c>
      <c r="F1799" s="13">
        <f t="shared" si="86"/>
        <v>26.585100000000001</v>
      </c>
      <c r="H1799" s="11">
        <v>5500</v>
      </c>
      <c r="I1799" s="13">
        <v>68</v>
      </c>
      <c r="J1799" s="11">
        <v>8</v>
      </c>
      <c r="K1799" s="11">
        <v>9.1</v>
      </c>
      <c r="M1799" s="8">
        <v>10</v>
      </c>
      <c r="N1799" s="11">
        <v>85.2</v>
      </c>
      <c r="O1799" s="13">
        <v>20.253</v>
      </c>
      <c r="P1799" s="14">
        <f t="shared" si="92"/>
        <v>9.3626373626373631</v>
      </c>
      <c r="Q1799" s="9">
        <v>10</v>
      </c>
      <c r="R1799" s="10">
        <f t="shared" si="93"/>
        <v>0.13256141976650671</v>
      </c>
    </row>
    <row r="1800" spans="1:18" x14ac:dyDescent="0.3">
      <c r="A1800" s="11">
        <v>47</v>
      </c>
      <c r="B1800" s="9" t="s">
        <v>66</v>
      </c>
      <c r="C1800" s="9" t="s">
        <v>12</v>
      </c>
      <c r="D1800" s="12" t="s">
        <v>74</v>
      </c>
      <c r="E1800" s="11">
        <v>2.92</v>
      </c>
      <c r="F1800" s="13">
        <f t="shared" si="86"/>
        <v>28.645199999999999</v>
      </c>
      <c r="H1800" s="11">
        <v>5100</v>
      </c>
      <c r="I1800" s="13">
        <v>56</v>
      </c>
      <c r="J1800" s="11">
        <v>14.9</v>
      </c>
      <c r="K1800" s="11">
        <v>10</v>
      </c>
      <c r="M1800" s="8">
        <v>9</v>
      </c>
      <c r="N1800" s="11">
        <v>189.8</v>
      </c>
      <c r="O1800" s="13">
        <v>30.163</v>
      </c>
      <c r="P1800" s="14">
        <f t="shared" si="92"/>
        <v>18.98</v>
      </c>
      <c r="Q1800" s="9">
        <v>9</v>
      </c>
      <c r="R1800" s="10">
        <f t="shared" si="93"/>
        <v>5.2769386067928317E-2</v>
      </c>
    </row>
    <row r="1801" spans="1:18" x14ac:dyDescent="0.3">
      <c r="A1801" s="11">
        <v>47</v>
      </c>
      <c r="B1801" s="9" t="s">
        <v>66</v>
      </c>
      <c r="C1801" s="9" t="s">
        <v>12</v>
      </c>
      <c r="D1801" s="12" t="s">
        <v>72</v>
      </c>
      <c r="E1801" s="11">
        <v>2.5</v>
      </c>
      <c r="F1801" s="13">
        <f t="shared" si="86"/>
        <v>24.525000000000002</v>
      </c>
      <c r="H1801" s="11">
        <v>4000</v>
      </c>
      <c r="I1801" s="13">
        <v>48</v>
      </c>
      <c r="J1801" s="11">
        <v>3.9</v>
      </c>
      <c r="K1801" s="11">
        <v>5.5</v>
      </c>
      <c r="M1801" s="8">
        <v>10</v>
      </c>
      <c r="N1801" s="11">
        <v>70.56</v>
      </c>
      <c r="O1801" s="13">
        <v>12.516999999999999</v>
      </c>
      <c r="P1801" s="14">
        <f t="shared" si="92"/>
        <v>12.82909090909091</v>
      </c>
      <c r="Q1801" s="9">
        <v>10</v>
      </c>
      <c r="R1801" s="10">
        <f>22*(N1801^(-1.15))</f>
        <v>0.16465704718147225</v>
      </c>
    </row>
    <row r="1802" spans="1:18" x14ac:dyDescent="0.3">
      <c r="A1802" s="11">
        <v>48</v>
      </c>
      <c r="B1802" s="9" t="s">
        <v>66</v>
      </c>
      <c r="C1802" s="9" t="s">
        <v>18</v>
      </c>
      <c r="D1802" s="12" t="s">
        <v>122</v>
      </c>
      <c r="E1802" s="13">
        <v>1.55963302752294</v>
      </c>
      <c r="F1802" s="13">
        <f t="shared" si="86"/>
        <v>15.300000000000042</v>
      </c>
      <c r="G1802" s="13">
        <v>26.6</v>
      </c>
      <c r="H1802" s="13"/>
      <c r="J1802" s="13"/>
      <c r="K1802" s="13"/>
      <c r="L1802" s="13">
        <v>3.5</v>
      </c>
      <c r="M1802" s="13">
        <v>18</v>
      </c>
      <c r="N1802" s="13">
        <v>8.5</v>
      </c>
      <c r="O1802" s="13"/>
      <c r="Q1802" s="9">
        <v>18</v>
      </c>
      <c r="R1802" s="15"/>
    </row>
    <row r="1803" spans="1:18" x14ac:dyDescent="0.3">
      <c r="A1803" s="11">
        <v>48</v>
      </c>
      <c r="B1803" s="9" t="s">
        <v>66</v>
      </c>
      <c r="C1803" s="9" t="s">
        <v>18</v>
      </c>
      <c r="D1803" s="12" t="s">
        <v>122</v>
      </c>
      <c r="E1803" s="13">
        <v>1.45769622833843</v>
      </c>
      <c r="F1803" s="13">
        <f t="shared" si="86"/>
        <v>14.299999999999999</v>
      </c>
      <c r="G1803" s="13">
        <v>29.4</v>
      </c>
      <c r="H1803" s="13"/>
      <c r="J1803" s="13"/>
      <c r="K1803" s="13"/>
      <c r="L1803" s="13">
        <v>7.8</v>
      </c>
      <c r="M1803" s="13">
        <v>18</v>
      </c>
      <c r="N1803" s="13">
        <v>18.5</v>
      </c>
      <c r="O1803" s="13"/>
      <c r="Q1803" s="9">
        <v>18</v>
      </c>
      <c r="R1803" s="15"/>
    </row>
    <row r="1804" spans="1:18" x14ac:dyDescent="0.3">
      <c r="A1804" s="11">
        <v>48</v>
      </c>
      <c r="B1804" s="9" t="s">
        <v>66</v>
      </c>
      <c r="C1804" s="9" t="s">
        <v>18</v>
      </c>
      <c r="D1804" s="12" t="s">
        <v>122</v>
      </c>
      <c r="E1804" s="13">
        <v>1.7737003058103999</v>
      </c>
      <c r="F1804" s="13">
        <f t="shared" si="86"/>
        <v>17.400000000000023</v>
      </c>
      <c r="G1804" s="13">
        <v>24.6</v>
      </c>
      <c r="H1804" s="13"/>
      <c r="J1804" s="13"/>
      <c r="K1804" s="13"/>
      <c r="L1804" s="13">
        <v>7.4</v>
      </c>
      <c r="M1804" s="13">
        <v>18</v>
      </c>
      <c r="N1804" s="13">
        <v>27.4</v>
      </c>
      <c r="O1804" s="13"/>
      <c r="Q1804" s="9">
        <v>18</v>
      </c>
      <c r="R1804" s="15"/>
    </row>
    <row r="1805" spans="1:18" x14ac:dyDescent="0.3">
      <c r="A1805" s="11">
        <v>48</v>
      </c>
      <c r="B1805" s="9" t="s">
        <v>66</v>
      </c>
      <c r="C1805" s="9" t="s">
        <v>18</v>
      </c>
      <c r="D1805" s="12" t="s">
        <v>122</v>
      </c>
      <c r="E1805" s="13">
        <v>1.6819571865443399</v>
      </c>
      <c r="F1805" s="13">
        <f t="shared" si="86"/>
        <v>16.499999999999975</v>
      </c>
      <c r="G1805" s="13">
        <v>25.1</v>
      </c>
      <c r="H1805" s="13"/>
      <c r="J1805" s="13"/>
      <c r="K1805" s="13"/>
      <c r="L1805" s="13">
        <v>7.5</v>
      </c>
      <c r="M1805" s="13">
        <v>18</v>
      </c>
      <c r="N1805" s="13">
        <v>16.5</v>
      </c>
      <c r="O1805" s="13"/>
      <c r="Q1805" s="9">
        <v>18</v>
      </c>
      <c r="R1805" s="15"/>
    </row>
    <row r="1806" spans="1:18" x14ac:dyDescent="0.3">
      <c r="A1806" s="11">
        <v>48</v>
      </c>
      <c r="B1806" s="9" t="s">
        <v>66</v>
      </c>
      <c r="C1806" s="9" t="s">
        <v>18</v>
      </c>
      <c r="D1806" s="12" t="s">
        <v>122</v>
      </c>
      <c r="E1806" s="13">
        <v>1.19266055045872</v>
      </c>
      <c r="F1806" s="13">
        <f t="shared" si="86"/>
        <v>11.700000000000044</v>
      </c>
      <c r="G1806" s="13">
        <v>41.8</v>
      </c>
      <c r="H1806" s="13"/>
      <c r="J1806" s="13"/>
      <c r="K1806" s="13"/>
      <c r="L1806" s="13">
        <v>2</v>
      </c>
      <c r="M1806" s="13">
        <v>18</v>
      </c>
      <c r="N1806" s="13">
        <v>5.2</v>
      </c>
      <c r="O1806" s="13"/>
      <c r="Q1806" s="9">
        <v>18</v>
      </c>
      <c r="R1806" s="15"/>
    </row>
    <row r="1807" spans="1:18" x14ac:dyDescent="0.3">
      <c r="A1807" s="11">
        <v>48</v>
      </c>
      <c r="B1807" s="9" t="s">
        <v>66</v>
      </c>
      <c r="C1807" s="9" t="s">
        <v>18</v>
      </c>
      <c r="D1807" s="12" t="s">
        <v>122</v>
      </c>
      <c r="E1807" s="13">
        <v>1.47808358817533</v>
      </c>
      <c r="F1807" s="13">
        <f t="shared" si="86"/>
        <v>14.499999999999988</v>
      </c>
      <c r="G1807" s="13">
        <v>35.1</v>
      </c>
      <c r="H1807" s="13"/>
      <c r="J1807" s="13"/>
      <c r="K1807" s="13"/>
      <c r="L1807" s="13">
        <v>1.9</v>
      </c>
      <c r="M1807" s="13">
        <v>18</v>
      </c>
      <c r="N1807" s="13">
        <v>3.9</v>
      </c>
      <c r="O1807" s="13"/>
      <c r="Q1807" s="9">
        <v>18</v>
      </c>
      <c r="R1807" s="15"/>
    </row>
    <row r="1808" spans="1:18" x14ac:dyDescent="0.3">
      <c r="A1808" s="11">
        <v>48</v>
      </c>
      <c r="B1808" s="9" t="s">
        <v>66</v>
      </c>
      <c r="C1808" s="9" t="s">
        <v>18</v>
      </c>
      <c r="D1808" s="12" t="s">
        <v>122</v>
      </c>
      <c r="E1808" s="13">
        <v>1.53924566768603</v>
      </c>
      <c r="F1808" s="13">
        <f t="shared" si="86"/>
        <v>15.099999999999955</v>
      </c>
      <c r="G1808" s="13">
        <v>27.6</v>
      </c>
      <c r="H1808" s="13"/>
      <c r="J1808" s="13"/>
      <c r="K1808" s="13"/>
      <c r="L1808" s="13">
        <v>4.3</v>
      </c>
      <c r="M1808" s="13">
        <v>18</v>
      </c>
      <c r="N1808" s="13">
        <v>8.4</v>
      </c>
      <c r="O1808" s="13"/>
      <c r="Q1808" s="9">
        <v>18</v>
      </c>
      <c r="R1808" s="15"/>
    </row>
    <row r="1809" spans="1:18" x14ac:dyDescent="0.3">
      <c r="A1809" s="11">
        <v>48</v>
      </c>
      <c r="B1809" s="9" t="s">
        <v>66</v>
      </c>
      <c r="C1809" s="9" t="s">
        <v>18</v>
      </c>
      <c r="D1809" s="12" t="s">
        <v>122</v>
      </c>
      <c r="E1809" s="13">
        <v>1.5902140672782901</v>
      </c>
      <c r="F1809" s="13">
        <f t="shared" si="86"/>
        <v>15.600000000000026</v>
      </c>
      <c r="G1809" s="13">
        <v>27.5</v>
      </c>
      <c r="H1809" s="13"/>
      <c r="J1809" s="13"/>
      <c r="K1809" s="13"/>
      <c r="L1809" s="13">
        <v>5.5</v>
      </c>
      <c r="M1809" s="13">
        <v>18</v>
      </c>
      <c r="N1809" s="13">
        <v>12.7</v>
      </c>
      <c r="O1809" s="13"/>
      <c r="Q1809" s="9">
        <v>18</v>
      </c>
      <c r="R1809" s="15"/>
    </row>
    <row r="1810" spans="1:18" x14ac:dyDescent="0.3">
      <c r="A1810" s="11">
        <v>48</v>
      </c>
      <c r="B1810" s="9" t="s">
        <v>66</v>
      </c>
      <c r="C1810" s="9" t="s">
        <v>18</v>
      </c>
      <c r="D1810" s="12" t="s">
        <v>122</v>
      </c>
      <c r="E1810" s="13">
        <v>1.49847094801223</v>
      </c>
      <c r="F1810" s="13">
        <f t="shared" si="86"/>
        <v>14.699999999999978</v>
      </c>
      <c r="G1810" s="13">
        <v>20.3</v>
      </c>
      <c r="H1810" s="13"/>
      <c r="J1810" s="13"/>
      <c r="K1810" s="13"/>
      <c r="L1810" s="13">
        <v>8.6999999999999993</v>
      </c>
      <c r="M1810" s="13">
        <v>18</v>
      </c>
      <c r="N1810" s="13">
        <v>21.4</v>
      </c>
      <c r="O1810" s="13"/>
      <c r="Q1810" s="9">
        <v>18</v>
      </c>
      <c r="R1810" s="15"/>
    </row>
    <row r="1811" spans="1:18" x14ac:dyDescent="0.3">
      <c r="A1811" s="11">
        <v>48</v>
      </c>
      <c r="B1811" s="9" t="s">
        <v>66</v>
      </c>
      <c r="C1811" s="9" t="s">
        <v>18</v>
      </c>
      <c r="D1811" s="12" t="s">
        <v>122</v>
      </c>
      <c r="E1811" s="13">
        <v>1.92660550458716</v>
      </c>
      <c r="F1811" s="13">
        <f t="shared" si="86"/>
        <v>18.900000000000041</v>
      </c>
      <c r="G1811" s="13">
        <v>14.7</v>
      </c>
      <c r="H1811" s="13"/>
      <c r="J1811" s="13"/>
      <c r="K1811" s="13"/>
      <c r="L1811" s="13">
        <v>4.8</v>
      </c>
      <c r="M1811" s="13">
        <v>18</v>
      </c>
      <c r="N1811" s="13">
        <v>15.8</v>
      </c>
      <c r="O1811" s="13"/>
      <c r="Q1811" s="9">
        <v>18</v>
      </c>
      <c r="R1811" s="15"/>
    </row>
    <row r="1812" spans="1:18" x14ac:dyDescent="0.3">
      <c r="A1812" s="11">
        <v>48</v>
      </c>
      <c r="B1812" s="9" t="s">
        <v>66</v>
      </c>
      <c r="C1812" s="9" t="s">
        <v>18</v>
      </c>
      <c r="D1812" s="12" t="s">
        <v>122</v>
      </c>
      <c r="E1812" s="13">
        <v>1.4678899082568799</v>
      </c>
      <c r="F1812" s="13">
        <f t="shared" ref="F1812:F1875" si="94">E1812*9.81</f>
        <v>14.399999999999993</v>
      </c>
      <c r="G1812" s="13">
        <v>28.9</v>
      </c>
      <c r="H1812" s="13"/>
      <c r="J1812" s="13"/>
      <c r="K1812" s="13"/>
      <c r="L1812" s="13">
        <v>3.7</v>
      </c>
      <c r="M1812" s="13">
        <v>18</v>
      </c>
      <c r="N1812" s="13">
        <v>9.9</v>
      </c>
      <c r="O1812" s="13"/>
      <c r="Q1812" s="9">
        <v>18</v>
      </c>
      <c r="R1812" s="15"/>
    </row>
    <row r="1813" spans="1:18" x14ac:dyDescent="0.3">
      <c r="A1813" s="11">
        <v>48</v>
      </c>
      <c r="B1813" s="9" t="s">
        <v>66</v>
      </c>
      <c r="C1813" s="9" t="s">
        <v>18</v>
      </c>
      <c r="D1813" s="12" t="s">
        <v>122</v>
      </c>
      <c r="E1813" s="13">
        <v>1.25382262996942</v>
      </c>
      <c r="F1813" s="13">
        <f t="shared" si="94"/>
        <v>12.30000000000001</v>
      </c>
      <c r="G1813" s="13">
        <v>35.799999999999997</v>
      </c>
      <c r="H1813" s="13"/>
      <c r="J1813" s="13"/>
      <c r="K1813" s="13"/>
      <c r="L1813" s="13">
        <v>6.2</v>
      </c>
      <c r="M1813" s="13">
        <v>18</v>
      </c>
      <c r="N1813" s="13">
        <v>14.1</v>
      </c>
      <c r="O1813" s="13"/>
      <c r="Q1813" s="9">
        <v>18</v>
      </c>
      <c r="R1813" s="15"/>
    </row>
    <row r="1814" spans="1:18" x14ac:dyDescent="0.3">
      <c r="A1814" s="11">
        <v>48</v>
      </c>
      <c r="B1814" s="9" t="s">
        <v>66</v>
      </c>
      <c r="C1814" s="9" t="s">
        <v>18</v>
      </c>
      <c r="D1814" s="12" t="s">
        <v>122</v>
      </c>
      <c r="E1814" s="13">
        <v>1.4882772680937799</v>
      </c>
      <c r="F1814" s="13">
        <f t="shared" si="94"/>
        <v>14.599999999999982</v>
      </c>
      <c r="G1814" s="13">
        <v>25.3</v>
      </c>
      <c r="H1814" s="13"/>
      <c r="J1814" s="13"/>
      <c r="K1814" s="13"/>
      <c r="L1814" s="13">
        <v>4.5999999999999996</v>
      </c>
      <c r="M1814" s="13">
        <v>18</v>
      </c>
      <c r="N1814" s="13">
        <v>15.7</v>
      </c>
      <c r="O1814" s="13"/>
      <c r="Q1814" s="9">
        <v>18</v>
      </c>
      <c r="R1814" s="15"/>
    </row>
    <row r="1815" spans="1:18" x14ac:dyDescent="0.3">
      <c r="A1815" s="11">
        <v>48</v>
      </c>
      <c r="B1815" s="9" t="s">
        <v>66</v>
      </c>
      <c r="C1815" s="9" t="s">
        <v>18</v>
      </c>
      <c r="D1815" s="12" t="s">
        <v>122</v>
      </c>
      <c r="E1815" s="13">
        <v>1.63098878695209</v>
      </c>
      <c r="F1815" s="13">
        <f t="shared" si="94"/>
        <v>16.000000000000004</v>
      </c>
      <c r="G1815" s="13">
        <v>27.6</v>
      </c>
      <c r="H1815" s="13"/>
      <c r="J1815" s="13"/>
      <c r="K1815" s="13"/>
      <c r="L1815" s="13">
        <v>6.8</v>
      </c>
      <c r="M1815" s="13">
        <v>18</v>
      </c>
      <c r="N1815" s="13">
        <v>18.3</v>
      </c>
      <c r="O1815" s="13"/>
      <c r="Q1815" s="9">
        <v>18</v>
      </c>
      <c r="R1815" s="15"/>
    </row>
    <row r="1816" spans="1:18" x14ac:dyDescent="0.3">
      <c r="A1816" s="11">
        <v>48</v>
      </c>
      <c r="B1816" s="9" t="s">
        <v>66</v>
      </c>
      <c r="C1816" s="9" t="s">
        <v>18</v>
      </c>
      <c r="D1816" s="12" t="s">
        <v>122</v>
      </c>
      <c r="E1816" s="13">
        <v>1.71253822629969</v>
      </c>
      <c r="F1816" s="13">
        <f t="shared" si="94"/>
        <v>16.799999999999958</v>
      </c>
      <c r="G1816" s="13">
        <v>15</v>
      </c>
      <c r="H1816" s="13"/>
      <c r="J1816" s="13"/>
      <c r="K1816" s="13"/>
      <c r="L1816" s="13">
        <v>12</v>
      </c>
      <c r="M1816" s="13">
        <v>18</v>
      </c>
      <c r="N1816" s="13">
        <v>41</v>
      </c>
      <c r="O1816" s="13"/>
      <c r="Q1816" s="9">
        <v>18</v>
      </c>
      <c r="R1816" s="15"/>
    </row>
    <row r="1817" spans="1:18" x14ac:dyDescent="0.3">
      <c r="A1817" s="11">
        <v>48</v>
      </c>
      <c r="B1817" s="9" t="s">
        <v>66</v>
      </c>
      <c r="C1817" s="9" t="s">
        <v>18</v>
      </c>
      <c r="D1817" s="12" t="s">
        <v>122</v>
      </c>
      <c r="E1817" s="13">
        <v>1.65137614678899</v>
      </c>
      <c r="F1817" s="13">
        <f t="shared" si="94"/>
        <v>16.199999999999992</v>
      </c>
      <c r="G1817" s="13">
        <v>23.8</v>
      </c>
      <c r="H1817" s="13"/>
      <c r="J1817" s="13"/>
      <c r="K1817" s="13"/>
      <c r="L1817" s="13">
        <v>4.8</v>
      </c>
      <c r="M1817" s="13">
        <v>18</v>
      </c>
      <c r="N1817" s="13">
        <v>12.4</v>
      </c>
      <c r="O1817" s="13"/>
      <c r="Q1817" s="9">
        <v>18</v>
      </c>
      <c r="R1817" s="15"/>
    </row>
    <row r="1818" spans="1:18" x14ac:dyDescent="0.3">
      <c r="A1818" s="11">
        <v>48</v>
      </c>
      <c r="B1818" s="9" t="s">
        <v>66</v>
      </c>
      <c r="C1818" s="9" t="s">
        <v>18</v>
      </c>
      <c r="D1818" s="12" t="s">
        <v>122</v>
      </c>
      <c r="E1818" s="13">
        <v>1.23343527013252</v>
      </c>
      <c r="F1818" s="13">
        <f t="shared" si="94"/>
        <v>12.100000000000021</v>
      </c>
      <c r="G1818" s="13">
        <v>39.1</v>
      </c>
      <c r="H1818" s="13"/>
      <c r="J1818" s="13"/>
      <c r="K1818" s="13"/>
      <c r="L1818" s="13">
        <v>2.6</v>
      </c>
      <c r="M1818" s="13">
        <v>18</v>
      </c>
      <c r="N1818" s="13">
        <v>7.4</v>
      </c>
      <c r="O1818" s="13"/>
      <c r="Q1818" s="9">
        <v>18</v>
      </c>
      <c r="R1818" s="15"/>
    </row>
    <row r="1819" spans="1:18" x14ac:dyDescent="0.3">
      <c r="A1819" s="11">
        <v>48</v>
      </c>
      <c r="B1819" s="9" t="s">
        <v>66</v>
      </c>
      <c r="C1819" s="9" t="s">
        <v>18</v>
      </c>
      <c r="D1819" s="12" t="s">
        <v>122</v>
      </c>
      <c r="E1819" s="13">
        <v>1.5494393476044801</v>
      </c>
      <c r="F1819" s="13">
        <f t="shared" si="94"/>
        <v>15.199999999999951</v>
      </c>
      <c r="G1819" s="13">
        <v>31.9</v>
      </c>
      <c r="H1819" s="13"/>
      <c r="J1819" s="13"/>
      <c r="K1819" s="13"/>
      <c r="L1819" s="13">
        <v>5.5</v>
      </c>
      <c r="M1819" s="13">
        <v>18</v>
      </c>
      <c r="N1819" s="13">
        <v>12.4</v>
      </c>
      <c r="O1819" s="13"/>
      <c r="Q1819" s="9">
        <v>18</v>
      </c>
      <c r="R1819" s="15"/>
    </row>
    <row r="1820" spans="1:18" x14ac:dyDescent="0.3">
      <c r="A1820" s="11">
        <v>48</v>
      </c>
      <c r="B1820" s="9" t="s">
        <v>66</v>
      </c>
      <c r="C1820" s="9" t="s">
        <v>18</v>
      </c>
      <c r="D1820" s="12" t="s">
        <v>122</v>
      </c>
      <c r="E1820" s="13">
        <v>0.82568807339449501</v>
      </c>
      <c r="F1820" s="13">
        <f t="shared" si="94"/>
        <v>8.0999999999999961</v>
      </c>
      <c r="G1820" s="13">
        <v>40</v>
      </c>
      <c r="H1820" s="13"/>
      <c r="J1820" s="13"/>
      <c r="K1820" s="13"/>
      <c r="L1820" s="13">
        <v>1.3</v>
      </c>
      <c r="M1820" s="13">
        <v>18</v>
      </c>
      <c r="N1820" s="13">
        <v>2.2000000000000002</v>
      </c>
      <c r="O1820" s="13"/>
      <c r="Q1820" s="9">
        <v>18</v>
      </c>
      <c r="R1820" s="15"/>
    </row>
    <row r="1821" spans="1:18" x14ac:dyDescent="0.3">
      <c r="A1821" s="11">
        <v>48</v>
      </c>
      <c r="B1821" s="9" t="s">
        <v>66</v>
      </c>
      <c r="C1821" s="9" t="s">
        <v>18</v>
      </c>
      <c r="D1821" s="12" t="s">
        <v>122</v>
      </c>
      <c r="E1821" s="13">
        <v>1.6106014271151901</v>
      </c>
      <c r="F1821" s="13">
        <f t="shared" si="94"/>
        <v>15.800000000000015</v>
      </c>
      <c r="G1821" s="13">
        <v>25.4</v>
      </c>
      <c r="H1821" s="13"/>
      <c r="J1821" s="13"/>
      <c r="K1821" s="13"/>
      <c r="L1821" s="13">
        <v>1.7</v>
      </c>
      <c r="M1821" s="13">
        <v>18</v>
      </c>
      <c r="N1821" s="13">
        <v>10.3</v>
      </c>
      <c r="O1821" s="13"/>
      <c r="Q1821" s="9">
        <v>18</v>
      </c>
      <c r="R1821" s="15"/>
    </row>
    <row r="1822" spans="1:18" x14ac:dyDescent="0.3">
      <c r="A1822" s="11">
        <v>48</v>
      </c>
      <c r="B1822" s="9" t="s">
        <v>66</v>
      </c>
      <c r="C1822" s="9" t="s">
        <v>18</v>
      </c>
      <c r="D1822" s="12" t="s">
        <v>122</v>
      </c>
      <c r="E1822" s="13">
        <v>1.4373088685015301</v>
      </c>
      <c r="F1822" s="13">
        <f t="shared" si="94"/>
        <v>14.10000000000001</v>
      </c>
      <c r="G1822" s="13">
        <v>28.9</v>
      </c>
      <c r="H1822" s="13"/>
      <c r="J1822" s="13"/>
      <c r="K1822" s="13"/>
      <c r="L1822" s="13">
        <v>2.9</v>
      </c>
      <c r="M1822" s="13">
        <v>18</v>
      </c>
      <c r="N1822" s="13">
        <v>9.1</v>
      </c>
      <c r="O1822" s="13"/>
      <c r="Q1822" s="9">
        <v>18</v>
      </c>
      <c r="R1822" s="15"/>
    </row>
    <row r="1823" spans="1:18" x14ac:dyDescent="0.3">
      <c r="A1823" s="11">
        <v>48</v>
      </c>
      <c r="B1823" s="9" t="s">
        <v>66</v>
      </c>
      <c r="C1823" s="9" t="s">
        <v>18</v>
      </c>
      <c r="D1823" s="12" t="s">
        <v>122</v>
      </c>
      <c r="E1823" s="13">
        <v>1.4475025484199799</v>
      </c>
      <c r="F1823" s="13">
        <f t="shared" si="94"/>
        <v>14.200000000000005</v>
      </c>
      <c r="G1823" s="13">
        <v>26.1</v>
      </c>
      <c r="H1823" s="13"/>
      <c r="J1823" s="13"/>
      <c r="K1823" s="13"/>
      <c r="L1823" s="13">
        <v>3</v>
      </c>
      <c r="M1823" s="13">
        <v>18</v>
      </c>
      <c r="N1823" s="13">
        <v>8.5</v>
      </c>
      <c r="O1823" s="13"/>
      <c r="Q1823" s="9">
        <v>18</v>
      </c>
      <c r="R1823" s="15"/>
    </row>
    <row r="1824" spans="1:18" x14ac:dyDescent="0.3">
      <c r="A1824" s="11">
        <v>48</v>
      </c>
      <c r="B1824" s="9" t="s">
        <v>66</v>
      </c>
      <c r="C1824" s="9" t="s">
        <v>18</v>
      </c>
      <c r="D1824" s="12" t="s">
        <v>122</v>
      </c>
      <c r="E1824" s="13">
        <v>1.4169215086646301</v>
      </c>
      <c r="F1824" s="13">
        <f t="shared" si="94"/>
        <v>13.900000000000022</v>
      </c>
      <c r="G1824" s="13">
        <v>27.6</v>
      </c>
      <c r="H1824" s="13"/>
      <c r="J1824" s="13"/>
      <c r="K1824" s="13"/>
      <c r="L1824" s="13">
        <v>1.8</v>
      </c>
      <c r="M1824" s="13">
        <v>18</v>
      </c>
      <c r="N1824" s="13">
        <v>7.9</v>
      </c>
      <c r="O1824" s="13"/>
      <c r="Q1824" s="9">
        <v>18</v>
      </c>
      <c r="R1824" s="15"/>
    </row>
    <row r="1825" spans="1:18" x14ac:dyDescent="0.3">
      <c r="A1825" s="11">
        <v>48</v>
      </c>
      <c r="B1825" s="9" t="s">
        <v>66</v>
      </c>
      <c r="C1825" s="9" t="s">
        <v>18</v>
      </c>
      <c r="D1825" s="12" t="s">
        <v>122</v>
      </c>
      <c r="E1825" s="13">
        <v>1.42711518858308</v>
      </c>
      <c r="F1825" s="13">
        <f t="shared" si="94"/>
        <v>14.000000000000014</v>
      </c>
      <c r="G1825" s="13">
        <v>29.3</v>
      </c>
      <c r="H1825" s="13"/>
      <c r="J1825" s="13"/>
      <c r="K1825" s="13"/>
      <c r="L1825" s="13">
        <v>2.8</v>
      </c>
      <c r="M1825" s="13">
        <v>18</v>
      </c>
      <c r="N1825" s="13">
        <v>8.8000000000000007</v>
      </c>
      <c r="O1825" s="13"/>
      <c r="Q1825" s="9">
        <v>18</v>
      </c>
      <c r="R1825" s="15"/>
    </row>
    <row r="1826" spans="1:18" x14ac:dyDescent="0.3">
      <c r="A1826" s="11">
        <v>48</v>
      </c>
      <c r="B1826" s="9" t="s">
        <v>66</v>
      </c>
      <c r="C1826" s="9" t="s">
        <v>18</v>
      </c>
      <c r="D1826" s="12" t="s">
        <v>122</v>
      </c>
      <c r="E1826" s="13">
        <v>1.6819571865443399</v>
      </c>
      <c r="F1826" s="13">
        <f t="shared" si="94"/>
        <v>16.499999999999975</v>
      </c>
      <c r="G1826" s="13">
        <v>26.2</v>
      </c>
      <c r="H1826" s="13"/>
      <c r="J1826" s="13"/>
      <c r="K1826" s="13"/>
      <c r="L1826" s="13">
        <v>5</v>
      </c>
      <c r="M1826" s="13">
        <v>18</v>
      </c>
      <c r="N1826" s="13">
        <v>25.7</v>
      </c>
      <c r="O1826" s="13"/>
      <c r="Q1826" s="9">
        <v>18</v>
      </c>
      <c r="R1826" s="15"/>
    </row>
    <row r="1827" spans="1:18" x14ac:dyDescent="0.3">
      <c r="A1827" s="11">
        <v>48</v>
      </c>
      <c r="B1827" s="9" t="s">
        <v>66</v>
      </c>
      <c r="C1827" s="9" t="s">
        <v>18</v>
      </c>
      <c r="D1827" s="12" t="s">
        <v>122</v>
      </c>
      <c r="E1827" s="13">
        <v>1.7838939857288501</v>
      </c>
      <c r="F1827" s="13">
        <f t="shared" si="94"/>
        <v>17.500000000000021</v>
      </c>
      <c r="G1827" s="13">
        <v>16</v>
      </c>
      <c r="H1827" s="13"/>
      <c r="J1827" s="13"/>
      <c r="K1827" s="13"/>
      <c r="L1827" s="13">
        <v>7</v>
      </c>
      <c r="M1827" s="13">
        <v>18</v>
      </c>
      <c r="N1827" s="13">
        <v>18.8</v>
      </c>
      <c r="O1827" s="13"/>
      <c r="Q1827" s="9">
        <v>18</v>
      </c>
      <c r="R1827" s="15"/>
    </row>
    <row r="1828" spans="1:18" x14ac:dyDescent="0.3">
      <c r="A1828" s="11">
        <v>48</v>
      </c>
      <c r="B1828" s="9" t="s">
        <v>66</v>
      </c>
      <c r="C1828" s="9" t="s">
        <v>18</v>
      </c>
      <c r="D1828" s="12" t="s">
        <v>122</v>
      </c>
      <c r="E1828" s="13">
        <v>1.88583078491335</v>
      </c>
      <c r="F1828" s="13">
        <f t="shared" si="94"/>
        <v>18.499999999999964</v>
      </c>
      <c r="G1828" s="13">
        <v>19</v>
      </c>
      <c r="H1828" s="13"/>
      <c r="J1828" s="13"/>
      <c r="K1828" s="13"/>
      <c r="L1828" s="13">
        <v>6.6</v>
      </c>
      <c r="M1828" s="13">
        <v>18</v>
      </c>
      <c r="N1828" s="13">
        <v>23.9</v>
      </c>
      <c r="O1828" s="13"/>
      <c r="Q1828" s="9">
        <v>18</v>
      </c>
      <c r="R1828" s="15"/>
    </row>
    <row r="1829" spans="1:18" x14ac:dyDescent="0.3">
      <c r="A1829" s="11">
        <v>48</v>
      </c>
      <c r="B1829" s="9" t="s">
        <v>66</v>
      </c>
      <c r="C1829" s="9" t="s">
        <v>18</v>
      </c>
      <c r="D1829" s="12" t="s">
        <v>122</v>
      </c>
      <c r="E1829" s="13">
        <v>2.0897043832823599</v>
      </c>
      <c r="F1829" s="13">
        <f t="shared" si="94"/>
        <v>20.49999999999995</v>
      </c>
      <c r="G1829" s="13">
        <v>12.2</v>
      </c>
      <c r="H1829" s="13"/>
      <c r="J1829" s="13"/>
      <c r="K1829" s="13"/>
      <c r="L1829" s="13">
        <v>9.8000000000000007</v>
      </c>
      <c r="M1829" s="13">
        <v>18</v>
      </c>
      <c r="N1829" s="13">
        <v>46.7</v>
      </c>
      <c r="O1829" s="13"/>
      <c r="Q1829" s="9">
        <v>18</v>
      </c>
      <c r="R1829" s="15"/>
    </row>
    <row r="1830" spans="1:18" x14ac:dyDescent="0.3">
      <c r="A1830" s="11">
        <v>49</v>
      </c>
      <c r="B1830" s="9" t="s">
        <v>110</v>
      </c>
      <c r="C1830" s="9" t="s">
        <v>18</v>
      </c>
      <c r="D1830" s="12" t="s">
        <v>58</v>
      </c>
      <c r="E1830" s="11">
        <v>2.57</v>
      </c>
      <c r="F1830" s="13">
        <f t="shared" si="94"/>
        <v>25.2117</v>
      </c>
      <c r="G1830" s="11">
        <v>1.35</v>
      </c>
      <c r="K1830" s="11">
        <v>6.86</v>
      </c>
      <c r="M1830" s="11">
        <v>32</v>
      </c>
      <c r="N1830" s="11">
        <v>115.01</v>
      </c>
      <c r="O1830" s="13"/>
      <c r="P1830" s="14">
        <f t="shared" si="92"/>
        <v>16.76530612244898</v>
      </c>
      <c r="Q1830" s="9">
        <v>32</v>
      </c>
      <c r="R1830" s="15">
        <f t="shared" ref="R1830:R1835" si="95">100*N1830^-1.2</f>
        <v>0.33660245243888004</v>
      </c>
    </row>
    <row r="1831" spans="1:18" x14ac:dyDescent="0.3">
      <c r="A1831" s="11">
        <v>49</v>
      </c>
      <c r="B1831" s="9" t="s">
        <v>110</v>
      </c>
      <c r="C1831" s="9" t="s">
        <v>18</v>
      </c>
      <c r="D1831" s="12" t="s">
        <v>58</v>
      </c>
      <c r="E1831" s="11">
        <v>2.58</v>
      </c>
      <c r="F1831" s="13">
        <f t="shared" si="94"/>
        <v>25.309800000000003</v>
      </c>
      <c r="G1831" s="11">
        <v>1.06</v>
      </c>
      <c r="K1831" s="11">
        <v>8.43</v>
      </c>
      <c r="M1831" s="11">
        <v>32</v>
      </c>
      <c r="N1831" s="11">
        <v>129.13</v>
      </c>
      <c r="O1831" s="13"/>
      <c r="P1831" s="14">
        <f t="shared" si="92"/>
        <v>15.31791221826809</v>
      </c>
      <c r="Q1831" s="9">
        <v>32</v>
      </c>
      <c r="R1831" s="15">
        <f t="shared" si="95"/>
        <v>0.29293240605363441</v>
      </c>
    </row>
    <row r="1832" spans="1:18" x14ac:dyDescent="0.3">
      <c r="A1832" s="11">
        <v>49</v>
      </c>
      <c r="B1832" s="9" t="s">
        <v>142</v>
      </c>
      <c r="C1832" s="9" t="s">
        <v>18</v>
      </c>
      <c r="D1832" s="12" t="s">
        <v>58</v>
      </c>
      <c r="E1832" s="11">
        <v>2.4900000000000002</v>
      </c>
      <c r="F1832" s="13">
        <f t="shared" si="94"/>
        <v>24.426900000000003</v>
      </c>
      <c r="G1832" s="11">
        <v>1.21</v>
      </c>
      <c r="K1832" s="11">
        <v>8.2200000000000006</v>
      </c>
      <c r="M1832" s="11">
        <v>32</v>
      </c>
      <c r="N1832" s="11">
        <v>152.69999999999999</v>
      </c>
      <c r="O1832" s="13"/>
      <c r="P1832" s="14">
        <f t="shared" si="92"/>
        <v>18.576642335766419</v>
      </c>
      <c r="Q1832" s="9">
        <v>32</v>
      </c>
      <c r="R1832" s="15">
        <f t="shared" si="95"/>
        <v>0.23954833440783568</v>
      </c>
    </row>
    <row r="1833" spans="1:18" x14ac:dyDescent="0.3">
      <c r="A1833" s="11">
        <v>49</v>
      </c>
      <c r="B1833" s="9" t="s">
        <v>110</v>
      </c>
      <c r="C1833" s="9" t="s">
        <v>18</v>
      </c>
      <c r="D1833" s="12" t="s">
        <v>58</v>
      </c>
      <c r="E1833" s="11">
        <v>2.65</v>
      </c>
      <c r="F1833" s="13">
        <f t="shared" si="94"/>
        <v>25.996500000000001</v>
      </c>
      <c r="G1833" s="11">
        <v>1.19</v>
      </c>
      <c r="K1833" s="11">
        <v>8.68</v>
      </c>
      <c r="M1833" s="11">
        <v>32</v>
      </c>
      <c r="N1833" s="11">
        <v>131.46</v>
      </c>
      <c r="O1833" s="13"/>
      <c r="P1833" s="14">
        <f t="shared" si="92"/>
        <v>15.145161290322582</v>
      </c>
      <c r="Q1833" s="9">
        <v>32</v>
      </c>
      <c r="R1833" s="15">
        <f t="shared" si="95"/>
        <v>0.28671317264189805</v>
      </c>
    </row>
    <row r="1834" spans="1:18" x14ac:dyDescent="0.3">
      <c r="A1834" s="11">
        <v>49</v>
      </c>
      <c r="B1834" s="9" t="s">
        <v>66</v>
      </c>
      <c r="C1834" s="9" t="s">
        <v>18</v>
      </c>
      <c r="D1834" s="12" t="s">
        <v>58</v>
      </c>
      <c r="E1834" s="11">
        <v>2.5</v>
      </c>
      <c r="F1834" s="13">
        <f t="shared" si="94"/>
        <v>24.525000000000002</v>
      </c>
      <c r="G1834" s="11">
        <v>2.17</v>
      </c>
      <c r="K1834" s="11">
        <v>4.38</v>
      </c>
      <c r="M1834" s="11">
        <v>32</v>
      </c>
      <c r="N1834" s="11">
        <v>95.51</v>
      </c>
      <c r="O1834" s="13"/>
      <c r="P1834" s="14">
        <f t="shared" si="92"/>
        <v>21.805936073059364</v>
      </c>
      <c r="Q1834" s="9">
        <v>32</v>
      </c>
      <c r="R1834" s="15">
        <f t="shared" si="95"/>
        <v>0.4206698493085993</v>
      </c>
    </row>
    <row r="1835" spans="1:18" x14ac:dyDescent="0.3">
      <c r="A1835" s="11">
        <v>49</v>
      </c>
      <c r="B1835" s="9" t="s">
        <v>66</v>
      </c>
      <c r="C1835" s="9" t="s">
        <v>18</v>
      </c>
      <c r="D1835" s="12" t="s">
        <v>58</v>
      </c>
      <c r="E1835" s="11">
        <v>2.62</v>
      </c>
      <c r="F1835" s="13">
        <f t="shared" si="94"/>
        <v>25.702200000000001</v>
      </c>
      <c r="G1835" s="11">
        <v>1.27</v>
      </c>
      <c r="K1835" s="11">
        <v>10.06</v>
      </c>
      <c r="M1835" s="11">
        <v>32</v>
      </c>
      <c r="N1835" s="11">
        <v>141.32</v>
      </c>
      <c r="O1835" s="13"/>
      <c r="P1835" s="14">
        <f t="shared" si="92"/>
        <v>14.047713717693835</v>
      </c>
      <c r="Q1835" s="9">
        <v>32</v>
      </c>
      <c r="R1835" s="15">
        <f t="shared" si="95"/>
        <v>0.2628788495587065</v>
      </c>
    </row>
    <row r="1836" spans="1:18" x14ac:dyDescent="0.3">
      <c r="A1836" s="11">
        <v>49</v>
      </c>
      <c r="B1836" s="9" t="s">
        <v>143</v>
      </c>
      <c r="C1836" s="9" t="s">
        <v>18</v>
      </c>
      <c r="D1836" s="12" t="s">
        <v>75</v>
      </c>
      <c r="E1836" s="11">
        <v>2.64</v>
      </c>
      <c r="F1836" s="13">
        <f t="shared" si="94"/>
        <v>25.898400000000002</v>
      </c>
      <c r="G1836" s="11">
        <v>1.97</v>
      </c>
      <c r="K1836" s="11">
        <v>8.64</v>
      </c>
      <c r="M1836" s="11">
        <v>32</v>
      </c>
      <c r="N1836" s="11">
        <v>116.32</v>
      </c>
      <c r="O1836" s="13"/>
      <c r="P1836" s="14">
        <f t="shared" si="92"/>
        <v>13.462962962962962</v>
      </c>
      <c r="Q1836" s="9">
        <v>32</v>
      </c>
      <c r="R1836" s="15"/>
    </row>
    <row r="1837" spans="1:18" x14ac:dyDescent="0.3">
      <c r="A1837" s="11">
        <v>49</v>
      </c>
      <c r="B1837" s="9" t="s">
        <v>142</v>
      </c>
      <c r="C1837" s="9" t="s">
        <v>18</v>
      </c>
      <c r="D1837" s="12" t="s">
        <v>75</v>
      </c>
      <c r="E1837" s="11">
        <v>2.63</v>
      </c>
      <c r="F1837" s="13">
        <f t="shared" si="94"/>
        <v>25.8003</v>
      </c>
      <c r="G1837" s="11">
        <v>1.24</v>
      </c>
      <c r="K1837" s="11">
        <v>10.82</v>
      </c>
      <c r="M1837" s="11">
        <v>32</v>
      </c>
      <c r="N1837" s="11">
        <v>204.89</v>
      </c>
      <c r="O1837" s="13"/>
      <c r="P1837" s="14">
        <f t="shared" si="92"/>
        <v>18.9362292051756</v>
      </c>
      <c r="Q1837" s="9">
        <v>32</v>
      </c>
      <c r="R1837" s="15"/>
    </row>
    <row r="1838" spans="1:18" x14ac:dyDescent="0.3">
      <c r="A1838" s="11">
        <v>49</v>
      </c>
      <c r="B1838" s="9" t="s">
        <v>66</v>
      </c>
      <c r="C1838" s="9" t="s">
        <v>18</v>
      </c>
      <c r="D1838" s="12" t="s">
        <v>58</v>
      </c>
      <c r="E1838" s="13">
        <v>3</v>
      </c>
      <c r="F1838" s="13">
        <f t="shared" si="94"/>
        <v>29.43</v>
      </c>
      <c r="G1838" s="11">
        <v>0.51</v>
      </c>
      <c r="K1838" s="11">
        <v>12.98</v>
      </c>
      <c r="M1838" s="11">
        <v>32</v>
      </c>
      <c r="N1838" s="11">
        <v>197.7</v>
      </c>
      <c r="O1838" s="13"/>
      <c r="P1838" s="14">
        <f t="shared" si="92"/>
        <v>15.231124807395993</v>
      </c>
      <c r="Q1838" s="9">
        <v>32</v>
      </c>
      <c r="R1838" s="15">
        <f t="shared" ref="R1838" si="96">100*N1838^-1.2</f>
        <v>0.17570818668014354</v>
      </c>
    </row>
    <row r="1839" spans="1:18" x14ac:dyDescent="0.3">
      <c r="A1839" s="11">
        <v>50</v>
      </c>
      <c r="B1839" s="9" t="s">
        <v>144</v>
      </c>
      <c r="C1839" s="9" t="s">
        <v>12</v>
      </c>
      <c r="D1839" s="12" t="s">
        <v>13</v>
      </c>
      <c r="E1839" s="11">
        <v>2.78</v>
      </c>
      <c r="F1839" s="13">
        <f t="shared" si="94"/>
        <v>27.271799999999999</v>
      </c>
      <c r="H1839" s="11">
        <v>4790.1000000000004</v>
      </c>
      <c r="M1839" s="8">
        <v>10</v>
      </c>
      <c r="N1839" s="13">
        <v>138</v>
      </c>
      <c r="O1839" s="13"/>
      <c r="Q1839" s="9">
        <v>10</v>
      </c>
      <c r="R1839" s="10">
        <f t="shared" ref="R1839:R1887" si="97">22*(N1839^(-1.15))</f>
        <v>7.6131034544568696E-2</v>
      </c>
    </row>
    <row r="1840" spans="1:18" x14ac:dyDescent="0.3">
      <c r="A1840" s="11">
        <v>50</v>
      </c>
      <c r="B1840" s="9" t="s">
        <v>144</v>
      </c>
      <c r="C1840" s="9" t="s">
        <v>12</v>
      </c>
      <c r="D1840" s="12" t="s">
        <v>13</v>
      </c>
      <c r="E1840" s="11">
        <v>2.73</v>
      </c>
      <c r="F1840" s="13">
        <f t="shared" si="94"/>
        <v>26.781300000000002</v>
      </c>
      <c r="H1840" s="11">
        <v>4630.28</v>
      </c>
      <c r="M1840" s="8">
        <v>10</v>
      </c>
      <c r="N1840" s="13">
        <v>128.30000000000001</v>
      </c>
      <c r="O1840" s="13"/>
      <c r="Q1840" s="9">
        <v>10</v>
      </c>
      <c r="R1840" s="10">
        <f t="shared" si="97"/>
        <v>8.27869772949959E-2</v>
      </c>
    </row>
    <row r="1841" spans="1:18" x14ac:dyDescent="0.3">
      <c r="A1841" s="11">
        <v>50</v>
      </c>
      <c r="B1841" s="9" t="s">
        <v>144</v>
      </c>
      <c r="C1841" s="9" t="s">
        <v>12</v>
      </c>
      <c r="D1841" s="12" t="s">
        <v>13</v>
      </c>
      <c r="E1841" s="11">
        <v>2.72</v>
      </c>
      <c r="F1841" s="13">
        <f t="shared" si="94"/>
        <v>26.683200000000003</v>
      </c>
      <c r="H1841" s="11">
        <v>4625.05</v>
      </c>
      <c r="M1841" s="8">
        <v>10</v>
      </c>
      <c r="N1841" s="13">
        <v>122.4</v>
      </c>
      <c r="O1841" s="13"/>
      <c r="Q1841" s="9">
        <v>10</v>
      </c>
      <c r="R1841" s="10">
        <f t="shared" si="97"/>
        <v>8.7392477289145717E-2</v>
      </c>
    </row>
    <row r="1842" spans="1:18" x14ac:dyDescent="0.3">
      <c r="A1842" s="11">
        <v>50</v>
      </c>
      <c r="B1842" s="9" t="s">
        <v>144</v>
      </c>
      <c r="C1842" s="9" t="s">
        <v>12</v>
      </c>
      <c r="D1842" s="12" t="s">
        <v>13</v>
      </c>
      <c r="E1842" s="11">
        <v>2.71</v>
      </c>
      <c r="F1842" s="13">
        <f t="shared" si="94"/>
        <v>26.585100000000001</v>
      </c>
      <c r="H1842" s="11">
        <v>4590.32</v>
      </c>
      <c r="M1842" s="8">
        <v>10</v>
      </c>
      <c r="N1842" s="13">
        <v>120.9</v>
      </c>
      <c r="O1842" s="13"/>
      <c r="Q1842" s="9">
        <v>10</v>
      </c>
      <c r="R1842" s="10">
        <f t="shared" si="97"/>
        <v>8.8640548512897446E-2</v>
      </c>
    </row>
    <row r="1843" spans="1:18" x14ac:dyDescent="0.3">
      <c r="A1843" s="11">
        <v>50</v>
      </c>
      <c r="B1843" s="9" t="s">
        <v>144</v>
      </c>
      <c r="C1843" s="9" t="s">
        <v>12</v>
      </c>
      <c r="D1843" s="12" t="s">
        <v>13</v>
      </c>
      <c r="E1843" s="11">
        <v>2.69</v>
      </c>
      <c r="F1843" s="13">
        <f t="shared" si="94"/>
        <v>26.3889</v>
      </c>
      <c r="H1843" s="11">
        <v>4404.41</v>
      </c>
      <c r="M1843" s="8">
        <v>10</v>
      </c>
      <c r="N1843" s="13">
        <v>119.1</v>
      </c>
      <c r="O1843" s="13"/>
      <c r="Q1843" s="9">
        <v>10</v>
      </c>
      <c r="R1843" s="10">
        <f t="shared" si="97"/>
        <v>9.0182891355312725E-2</v>
      </c>
    </row>
    <row r="1844" spans="1:18" x14ac:dyDescent="0.3">
      <c r="A1844" s="11">
        <v>50</v>
      </c>
      <c r="B1844" s="9" t="s">
        <v>144</v>
      </c>
      <c r="C1844" s="9" t="s">
        <v>12</v>
      </c>
      <c r="D1844" s="12" t="s">
        <v>13</v>
      </c>
      <c r="E1844" s="11">
        <v>2.68</v>
      </c>
      <c r="F1844" s="13">
        <f t="shared" si="94"/>
        <v>26.290800000000004</v>
      </c>
      <c r="H1844" s="11">
        <v>4321.25</v>
      </c>
      <c r="M1844" s="8">
        <v>10</v>
      </c>
      <c r="N1844" s="13">
        <v>116.58</v>
      </c>
      <c r="O1844" s="13"/>
      <c r="Q1844" s="9">
        <v>10</v>
      </c>
      <c r="R1844" s="10">
        <f t="shared" si="97"/>
        <v>9.2428312109935004E-2</v>
      </c>
    </row>
    <row r="1845" spans="1:18" x14ac:dyDescent="0.3">
      <c r="A1845" s="11">
        <v>50</v>
      </c>
      <c r="B1845" s="9" t="s">
        <v>144</v>
      </c>
      <c r="C1845" s="9" t="s">
        <v>12</v>
      </c>
      <c r="D1845" s="12" t="s">
        <v>13</v>
      </c>
      <c r="E1845" s="11">
        <v>2.68</v>
      </c>
      <c r="F1845" s="13">
        <f t="shared" si="94"/>
        <v>26.290800000000004</v>
      </c>
      <c r="H1845" s="11">
        <v>4213.53</v>
      </c>
      <c r="M1845" s="8">
        <v>10</v>
      </c>
      <c r="N1845" s="13">
        <v>114.1</v>
      </c>
      <c r="O1845" s="13"/>
      <c r="Q1845" s="9">
        <v>10</v>
      </c>
      <c r="R1845" s="10">
        <f t="shared" si="97"/>
        <v>9.4742358055517339E-2</v>
      </c>
    </row>
    <row r="1846" spans="1:18" x14ac:dyDescent="0.3">
      <c r="A1846" s="11">
        <v>50</v>
      </c>
      <c r="B1846" s="9" t="s">
        <v>144</v>
      </c>
      <c r="C1846" s="9" t="s">
        <v>12</v>
      </c>
      <c r="D1846" s="12" t="s">
        <v>13</v>
      </c>
      <c r="E1846" s="11">
        <v>2.66</v>
      </c>
      <c r="F1846" s="13">
        <f t="shared" si="94"/>
        <v>26.094600000000003</v>
      </c>
      <c r="H1846" s="11">
        <v>4100.0600000000004</v>
      </c>
      <c r="M1846" s="8">
        <v>10</v>
      </c>
      <c r="N1846" s="13">
        <v>110</v>
      </c>
      <c r="O1846" s="13"/>
      <c r="Q1846" s="9">
        <v>10</v>
      </c>
      <c r="R1846" s="10">
        <f t="shared" si="97"/>
        <v>9.8814594522054267E-2</v>
      </c>
    </row>
    <row r="1847" spans="1:18" x14ac:dyDescent="0.3">
      <c r="A1847" s="11">
        <v>50</v>
      </c>
      <c r="B1847" s="9" t="s">
        <v>144</v>
      </c>
      <c r="C1847" s="9" t="s">
        <v>12</v>
      </c>
      <c r="D1847" s="12" t="s">
        <v>13</v>
      </c>
      <c r="E1847" s="11">
        <v>2.61</v>
      </c>
      <c r="F1847" s="13">
        <f t="shared" si="94"/>
        <v>25.604099999999999</v>
      </c>
      <c r="H1847" s="11">
        <v>3926.09</v>
      </c>
      <c r="M1847" s="8">
        <v>10</v>
      </c>
      <c r="N1847" s="13">
        <v>107.4</v>
      </c>
      <c r="O1847" s="13"/>
      <c r="Q1847" s="9">
        <v>10</v>
      </c>
      <c r="R1847" s="10">
        <f t="shared" si="97"/>
        <v>0.10157053903373156</v>
      </c>
    </row>
    <row r="1848" spans="1:18" x14ac:dyDescent="0.3">
      <c r="A1848" s="11">
        <v>50</v>
      </c>
      <c r="B1848" s="9" t="s">
        <v>144</v>
      </c>
      <c r="C1848" s="9" t="s">
        <v>12</v>
      </c>
      <c r="D1848" s="12" t="s">
        <v>13</v>
      </c>
      <c r="E1848" s="11">
        <v>2.6</v>
      </c>
      <c r="F1848" s="13">
        <f t="shared" si="94"/>
        <v>25.506000000000004</v>
      </c>
      <c r="H1848" s="11">
        <v>3911.56</v>
      </c>
      <c r="M1848" s="8">
        <v>10</v>
      </c>
      <c r="N1848" s="13">
        <v>107</v>
      </c>
      <c r="O1848" s="13"/>
      <c r="Q1848" s="9">
        <v>10</v>
      </c>
      <c r="R1848" s="10">
        <f t="shared" si="97"/>
        <v>0.10200731972397546</v>
      </c>
    </row>
    <row r="1849" spans="1:18" x14ac:dyDescent="0.3">
      <c r="A1849" s="11">
        <v>50</v>
      </c>
      <c r="B1849" s="9" t="s">
        <v>144</v>
      </c>
      <c r="C1849" s="9" t="s">
        <v>12</v>
      </c>
      <c r="D1849" s="12" t="s">
        <v>13</v>
      </c>
      <c r="E1849" s="11">
        <v>2.64</v>
      </c>
      <c r="F1849" s="13">
        <f t="shared" si="94"/>
        <v>25.898400000000002</v>
      </c>
      <c r="H1849" s="11">
        <v>3846.25</v>
      </c>
      <c r="M1849" s="8">
        <v>10</v>
      </c>
      <c r="N1849" s="13">
        <v>105.44</v>
      </c>
      <c r="O1849" s="13"/>
      <c r="Q1849" s="9">
        <v>10</v>
      </c>
      <c r="R1849" s="10">
        <f t="shared" si="97"/>
        <v>0.10374483253440762</v>
      </c>
    </row>
    <row r="1850" spans="1:18" x14ac:dyDescent="0.3">
      <c r="A1850" s="11">
        <v>50</v>
      </c>
      <c r="B1850" s="9" t="s">
        <v>144</v>
      </c>
      <c r="C1850" s="9" t="s">
        <v>12</v>
      </c>
      <c r="D1850" s="12" t="s">
        <v>13</v>
      </c>
      <c r="E1850" s="11">
        <v>2.6</v>
      </c>
      <c r="F1850" s="13">
        <f t="shared" si="94"/>
        <v>25.506000000000004</v>
      </c>
      <c r="H1850" s="11">
        <v>3806.21</v>
      </c>
      <c r="M1850" s="8">
        <v>10</v>
      </c>
      <c r="N1850" s="13">
        <v>102.42</v>
      </c>
      <c r="O1850" s="13"/>
      <c r="Q1850" s="9">
        <v>10</v>
      </c>
      <c r="R1850" s="10">
        <f t="shared" si="97"/>
        <v>0.10727047250303023</v>
      </c>
    </row>
    <row r="1851" spans="1:18" x14ac:dyDescent="0.3">
      <c r="A1851" s="11">
        <v>50</v>
      </c>
      <c r="B1851" s="9" t="s">
        <v>144</v>
      </c>
      <c r="C1851" s="9" t="s">
        <v>12</v>
      </c>
      <c r="D1851" s="12" t="s">
        <v>13</v>
      </c>
      <c r="E1851" s="11">
        <v>2.6</v>
      </c>
      <c r="F1851" s="13">
        <f t="shared" si="94"/>
        <v>25.506000000000004</v>
      </c>
      <c r="H1851" s="11">
        <v>3800.78</v>
      </c>
      <c r="M1851" s="8">
        <v>10</v>
      </c>
      <c r="N1851" s="13">
        <v>101.62</v>
      </c>
      <c r="O1851" s="13"/>
      <c r="Q1851" s="9">
        <v>10</v>
      </c>
      <c r="R1851" s="10">
        <f t="shared" si="97"/>
        <v>0.10824220025878528</v>
      </c>
    </row>
    <row r="1852" spans="1:18" x14ac:dyDescent="0.3">
      <c r="A1852" s="11">
        <v>50</v>
      </c>
      <c r="B1852" s="9" t="s">
        <v>144</v>
      </c>
      <c r="C1852" s="9" t="s">
        <v>12</v>
      </c>
      <c r="D1852" s="12" t="s">
        <v>13</v>
      </c>
      <c r="E1852" s="11">
        <v>2.59</v>
      </c>
      <c r="F1852" s="13">
        <f t="shared" si="94"/>
        <v>25.407900000000001</v>
      </c>
      <c r="H1852" s="11">
        <v>3752.57</v>
      </c>
      <c r="M1852" s="8">
        <v>10</v>
      </c>
      <c r="N1852" s="13">
        <v>99.7</v>
      </c>
      <c r="O1852" s="13"/>
      <c r="Q1852" s="9">
        <v>10</v>
      </c>
      <c r="R1852" s="10">
        <f t="shared" si="97"/>
        <v>0.11064282317836893</v>
      </c>
    </row>
    <row r="1853" spans="1:18" x14ac:dyDescent="0.3">
      <c r="A1853" s="11">
        <v>50</v>
      </c>
      <c r="B1853" s="9" t="s">
        <v>144</v>
      </c>
      <c r="C1853" s="9" t="s">
        <v>12</v>
      </c>
      <c r="D1853" s="12" t="s">
        <v>13</v>
      </c>
      <c r="E1853" s="11">
        <v>2.6</v>
      </c>
      <c r="F1853" s="13">
        <f t="shared" si="94"/>
        <v>25.506000000000004</v>
      </c>
      <c r="H1853" s="11">
        <v>3703.93</v>
      </c>
      <c r="M1853" s="8">
        <v>10</v>
      </c>
      <c r="N1853" s="13">
        <v>99.6</v>
      </c>
      <c r="O1853" s="13"/>
      <c r="Q1853" s="9">
        <v>10</v>
      </c>
      <c r="R1853" s="10">
        <f t="shared" si="97"/>
        <v>0.11077058304302687</v>
      </c>
    </row>
    <row r="1854" spans="1:18" x14ac:dyDescent="0.3">
      <c r="A1854" s="11">
        <v>50</v>
      </c>
      <c r="B1854" s="9" t="s">
        <v>144</v>
      </c>
      <c r="C1854" s="9" t="s">
        <v>12</v>
      </c>
      <c r="D1854" s="12" t="s">
        <v>13</v>
      </c>
      <c r="E1854" s="11">
        <v>2.66</v>
      </c>
      <c r="F1854" s="13">
        <f t="shared" si="94"/>
        <v>26.094600000000003</v>
      </c>
      <c r="H1854" s="11">
        <v>3890.17</v>
      </c>
      <c r="M1854" s="8">
        <v>10</v>
      </c>
      <c r="N1854" s="13">
        <v>98.2</v>
      </c>
      <c r="O1854" s="13"/>
      <c r="Q1854" s="9">
        <v>10</v>
      </c>
      <c r="R1854" s="10">
        <f t="shared" si="97"/>
        <v>0.1125886132218528</v>
      </c>
    </row>
    <row r="1855" spans="1:18" x14ac:dyDescent="0.3">
      <c r="A1855" s="11">
        <v>50</v>
      </c>
      <c r="B1855" s="9" t="s">
        <v>144</v>
      </c>
      <c r="C1855" s="9" t="s">
        <v>12</v>
      </c>
      <c r="D1855" s="12" t="s">
        <v>13</v>
      </c>
      <c r="E1855" s="11">
        <v>2.58</v>
      </c>
      <c r="F1855" s="13">
        <f t="shared" si="94"/>
        <v>25.309800000000003</v>
      </c>
      <c r="H1855" s="11">
        <v>3650.47</v>
      </c>
      <c r="M1855" s="8">
        <v>10</v>
      </c>
      <c r="N1855" s="13">
        <v>97.4</v>
      </c>
      <c r="O1855" s="13"/>
      <c r="Q1855" s="9">
        <v>10</v>
      </c>
      <c r="R1855" s="10">
        <f t="shared" si="97"/>
        <v>0.11365273215567129</v>
      </c>
    </row>
    <row r="1856" spans="1:18" x14ac:dyDescent="0.3">
      <c r="A1856" s="11">
        <v>50</v>
      </c>
      <c r="B1856" s="9" t="s">
        <v>144</v>
      </c>
      <c r="C1856" s="9" t="s">
        <v>12</v>
      </c>
      <c r="D1856" s="12" t="s">
        <v>13</v>
      </c>
      <c r="E1856" s="11">
        <v>2.57</v>
      </c>
      <c r="F1856" s="13">
        <f t="shared" si="94"/>
        <v>25.2117</v>
      </c>
      <c r="H1856" s="11">
        <v>3618.05</v>
      </c>
      <c r="M1856" s="8">
        <v>10</v>
      </c>
      <c r="N1856" s="13">
        <v>95.58</v>
      </c>
      <c r="O1856" s="13"/>
      <c r="Q1856" s="9">
        <v>10</v>
      </c>
      <c r="R1856" s="10">
        <f t="shared" si="97"/>
        <v>0.11614502203400272</v>
      </c>
    </row>
    <row r="1857" spans="1:18" x14ac:dyDescent="0.3">
      <c r="A1857" s="11">
        <v>50</v>
      </c>
      <c r="B1857" s="9" t="s">
        <v>144</v>
      </c>
      <c r="C1857" s="9" t="s">
        <v>12</v>
      </c>
      <c r="D1857" s="12" t="s">
        <v>13</v>
      </c>
      <c r="E1857" s="11">
        <v>2.5499999999999998</v>
      </c>
      <c r="F1857" s="13">
        <f t="shared" si="94"/>
        <v>25.015499999999999</v>
      </c>
      <c r="H1857" s="11">
        <v>3601.11</v>
      </c>
      <c r="M1857" s="8">
        <v>10</v>
      </c>
      <c r="N1857" s="13">
        <v>95.45</v>
      </c>
      <c r="O1857" s="13"/>
      <c r="Q1857" s="9">
        <v>10</v>
      </c>
      <c r="R1857" s="10">
        <f t="shared" si="97"/>
        <v>0.1163269544988587</v>
      </c>
    </row>
    <row r="1858" spans="1:18" x14ac:dyDescent="0.3">
      <c r="A1858" s="11">
        <v>50</v>
      </c>
      <c r="B1858" s="9" t="s">
        <v>144</v>
      </c>
      <c r="C1858" s="9" t="s">
        <v>12</v>
      </c>
      <c r="D1858" s="12" t="s">
        <v>13</v>
      </c>
      <c r="E1858" s="11">
        <v>2.6</v>
      </c>
      <c r="F1858" s="13">
        <f t="shared" si="94"/>
        <v>25.506000000000004</v>
      </c>
      <c r="H1858" s="11">
        <v>3590.74</v>
      </c>
      <c r="M1858" s="8">
        <v>10</v>
      </c>
      <c r="N1858" s="13">
        <v>95.2</v>
      </c>
      <c r="O1858" s="13"/>
      <c r="Q1858" s="9">
        <v>10</v>
      </c>
      <c r="R1858" s="10">
        <f t="shared" si="97"/>
        <v>0.11667832615269839</v>
      </c>
    </row>
    <row r="1859" spans="1:18" x14ac:dyDescent="0.3">
      <c r="A1859" s="11">
        <v>50</v>
      </c>
      <c r="B1859" s="9" t="s">
        <v>144</v>
      </c>
      <c r="C1859" s="9" t="s">
        <v>12</v>
      </c>
      <c r="D1859" s="12" t="s">
        <v>13</v>
      </c>
      <c r="E1859" s="11">
        <v>2.56</v>
      </c>
      <c r="F1859" s="13">
        <f t="shared" si="94"/>
        <v>25.113600000000002</v>
      </c>
      <c r="H1859" s="11">
        <v>3740.21</v>
      </c>
      <c r="M1859" s="8">
        <v>10</v>
      </c>
      <c r="N1859" s="13">
        <v>99.98</v>
      </c>
      <c r="O1859" s="13"/>
      <c r="Q1859" s="9">
        <v>10</v>
      </c>
      <c r="R1859" s="10">
        <f t="shared" si="97"/>
        <v>0.11028655692558267</v>
      </c>
    </row>
    <row r="1860" spans="1:18" x14ac:dyDescent="0.3">
      <c r="A1860" s="11">
        <v>50</v>
      </c>
      <c r="B1860" s="9" t="s">
        <v>144</v>
      </c>
      <c r="C1860" s="9" t="s">
        <v>12</v>
      </c>
      <c r="D1860" s="12" t="s">
        <v>13</v>
      </c>
      <c r="E1860" s="11">
        <v>2.59</v>
      </c>
      <c r="F1860" s="13">
        <f t="shared" si="94"/>
        <v>25.407900000000001</v>
      </c>
      <c r="H1860" s="11">
        <v>3745.25</v>
      </c>
      <c r="M1860" s="8">
        <v>10</v>
      </c>
      <c r="N1860" s="13">
        <v>100.01</v>
      </c>
      <c r="O1860" s="13"/>
      <c r="Q1860" s="9">
        <v>10</v>
      </c>
      <c r="R1860" s="10">
        <f t="shared" si="97"/>
        <v>0.11024851272394998</v>
      </c>
    </row>
    <row r="1861" spans="1:18" x14ac:dyDescent="0.3">
      <c r="A1861" s="11">
        <v>50</v>
      </c>
      <c r="B1861" s="9" t="s">
        <v>144</v>
      </c>
      <c r="C1861" s="9" t="s">
        <v>12</v>
      </c>
      <c r="D1861" s="12" t="s">
        <v>13</v>
      </c>
      <c r="E1861" s="11">
        <v>2.6</v>
      </c>
      <c r="F1861" s="13">
        <f t="shared" si="94"/>
        <v>25.506000000000004</v>
      </c>
      <c r="H1861" s="11">
        <v>3760.21</v>
      </c>
      <c r="M1861" s="8">
        <v>10</v>
      </c>
      <c r="N1861" s="13">
        <v>100.25</v>
      </c>
      <c r="O1861" s="13"/>
      <c r="Q1861" s="9">
        <v>10</v>
      </c>
      <c r="R1861" s="10">
        <f t="shared" si="97"/>
        <v>0.10994504018216049</v>
      </c>
    </row>
    <row r="1862" spans="1:18" x14ac:dyDescent="0.3">
      <c r="A1862" s="11">
        <v>50</v>
      </c>
      <c r="B1862" s="9" t="s">
        <v>144</v>
      </c>
      <c r="C1862" s="9" t="s">
        <v>12</v>
      </c>
      <c r="D1862" s="12" t="s">
        <v>13</v>
      </c>
      <c r="E1862" s="11">
        <v>2.65</v>
      </c>
      <c r="F1862" s="13">
        <f t="shared" si="94"/>
        <v>25.996500000000001</v>
      </c>
      <c r="H1862" s="11">
        <v>4025.2</v>
      </c>
      <c r="M1862" s="8">
        <v>10</v>
      </c>
      <c r="N1862" s="13">
        <v>115.1</v>
      </c>
      <c r="O1862" s="13"/>
      <c r="Q1862" s="9">
        <v>10</v>
      </c>
      <c r="R1862" s="10">
        <f t="shared" si="97"/>
        <v>9.379637594204171E-2</v>
      </c>
    </row>
    <row r="1863" spans="1:18" x14ac:dyDescent="0.3">
      <c r="A1863" s="11">
        <v>50</v>
      </c>
      <c r="B1863" s="9" t="s">
        <v>144</v>
      </c>
      <c r="C1863" s="9" t="s">
        <v>12</v>
      </c>
      <c r="D1863" s="12" t="s">
        <v>13</v>
      </c>
      <c r="E1863" s="11">
        <v>2.79</v>
      </c>
      <c r="F1863" s="13">
        <f t="shared" si="94"/>
        <v>27.369900000000001</v>
      </c>
      <c r="H1863" s="11">
        <v>4899.1000000000004</v>
      </c>
      <c r="M1863" s="8">
        <v>10</v>
      </c>
      <c r="N1863" s="13">
        <v>139</v>
      </c>
      <c r="O1863" s="13"/>
      <c r="Q1863" s="9">
        <v>10</v>
      </c>
      <c r="R1863" s="10">
        <f t="shared" si="97"/>
        <v>7.5501514015561225E-2</v>
      </c>
    </row>
    <row r="1864" spans="1:18" x14ac:dyDescent="0.3">
      <c r="A1864" s="11">
        <v>50</v>
      </c>
      <c r="B1864" s="9" t="s">
        <v>144</v>
      </c>
      <c r="C1864" s="9" t="s">
        <v>12</v>
      </c>
      <c r="D1864" s="12" t="s">
        <v>13</v>
      </c>
      <c r="E1864" s="11">
        <v>2.78</v>
      </c>
      <c r="F1864" s="13">
        <f t="shared" si="94"/>
        <v>27.271799999999999</v>
      </c>
      <c r="H1864" s="11">
        <v>4795.01</v>
      </c>
      <c r="M1864" s="8">
        <v>10</v>
      </c>
      <c r="N1864" s="13">
        <v>138.01</v>
      </c>
      <c r="O1864" s="13"/>
      <c r="Q1864" s="9">
        <v>10</v>
      </c>
      <c r="R1864" s="10">
        <f t="shared" si="97"/>
        <v>7.6124690785860469E-2</v>
      </c>
    </row>
    <row r="1865" spans="1:18" x14ac:dyDescent="0.3">
      <c r="A1865" s="11">
        <v>50</v>
      </c>
      <c r="B1865" s="9" t="s">
        <v>144</v>
      </c>
      <c r="C1865" s="9" t="s">
        <v>12</v>
      </c>
      <c r="D1865" s="12" t="s">
        <v>13</v>
      </c>
      <c r="E1865" s="11">
        <v>2.75</v>
      </c>
      <c r="F1865" s="13">
        <f t="shared" si="94"/>
        <v>26.977500000000003</v>
      </c>
      <c r="H1865" s="11">
        <v>4765.05</v>
      </c>
      <c r="M1865" s="8">
        <v>10</v>
      </c>
      <c r="N1865" s="13">
        <v>136.06</v>
      </c>
      <c r="O1865" s="13"/>
      <c r="Q1865" s="9">
        <v>10</v>
      </c>
      <c r="R1865" s="10">
        <f t="shared" si="97"/>
        <v>7.7380698234897308E-2</v>
      </c>
    </row>
    <row r="1866" spans="1:18" x14ac:dyDescent="0.3">
      <c r="A1866" s="11">
        <v>50</v>
      </c>
      <c r="B1866" s="9" t="s">
        <v>144</v>
      </c>
      <c r="C1866" s="9" t="s">
        <v>12</v>
      </c>
      <c r="D1866" s="12" t="s">
        <v>13</v>
      </c>
      <c r="E1866" s="11">
        <v>2.73</v>
      </c>
      <c r="F1866" s="13">
        <f t="shared" si="94"/>
        <v>26.781300000000002</v>
      </c>
      <c r="H1866" s="11">
        <v>4750.04</v>
      </c>
      <c r="M1866" s="8">
        <v>10</v>
      </c>
      <c r="N1866" s="13">
        <v>135.08000000000001</v>
      </c>
      <c r="O1866" s="13"/>
      <c r="Q1866" s="9">
        <v>10</v>
      </c>
      <c r="R1866" s="10">
        <f t="shared" si="97"/>
        <v>7.8026651755130419E-2</v>
      </c>
    </row>
    <row r="1867" spans="1:18" x14ac:dyDescent="0.3">
      <c r="A1867" s="11">
        <v>50</v>
      </c>
      <c r="B1867" s="9" t="s">
        <v>144</v>
      </c>
      <c r="C1867" s="9" t="s">
        <v>12</v>
      </c>
      <c r="D1867" s="12" t="s">
        <v>13</v>
      </c>
      <c r="E1867" s="11">
        <v>2.72</v>
      </c>
      <c r="F1867" s="13">
        <f t="shared" si="94"/>
        <v>26.683200000000003</v>
      </c>
      <c r="H1867" s="11">
        <v>4742.09</v>
      </c>
      <c r="M1867" s="8">
        <v>10</v>
      </c>
      <c r="N1867" s="13">
        <v>134.6</v>
      </c>
      <c r="O1867" s="13"/>
      <c r="Q1867" s="9">
        <v>10</v>
      </c>
      <c r="R1867" s="10">
        <f t="shared" si="97"/>
        <v>7.8346727682351625E-2</v>
      </c>
    </row>
    <row r="1868" spans="1:18" x14ac:dyDescent="0.3">
      <c r="A1868" s="11">
        <v>50</v>
      </c>
      <c r="B1868" s="9" t="s">
        <v>144</v>
      </c>
      <c r="C1868" s="9" t="s">
        <v>12</v>
      </c>
      <c r="D1868" s="12" t="s">
        <v>13</v>
      </c>
      <c r="E1868" s="11">
        <v>2.79</v>
      </c>
      <c r="F1868" s="13">
        <f t="shared" si="94"/>
        <v>27.369900000000001</v>
      </c>
      <c r="H1868" s="11">
        <v>4770.8999999999996</v>
      </c>
      <c r="M1868" s="8">
        <v>10</v>
      </c>
      <c r="N1868" s="13">
        <v>137.94999999999999</v>
      </c>
      <c r="O1868" s="13"/>
      <c r="Q1868" s="9">
        <v>10</v>
      </c>
      <c r="R1868" s="10">
        <f t="shared" si="97"/>
        <v>7.6162768168867051E-2</v>
      </c>
    </row>
    <row r="1869" spans="1:18" x14ac:dyDescent="0.3">
      <c r="A1869" s="11">
        <v>50</v>
      </c>
      <c r="B1869" s="9" t="s">
        <v>144</v>
      </c>
      <c r="C1869" s="9" t="s">
        <v>12</v>
      </c>
      <c r="D1869" s="12" t="s">
        <v>13</v>
      </c>
      <c r="E1869" s="11">
        <v>2.71</v>
      </c>
      <c r="F1869" s="13">
        <f t="shared" si="94"/>
        <v>26.585100000000001</v>
      </c>
      <c r="H1869" s="11">
        <v>4616.28</v>
      </c>
      <c r="M1869" s="8">
        <v>10</v>
      </c>
      <c r="N1869" s="13">
        <v>128.34</v>
      </c>
      <c r="O1869" s="13"/>
      <c r="Q1869" s="9">
        <v>10</v>
      </c>
      <c r="R1869" s="10">
        <f t="shared" si="97"/>
        <v>8.2757305236951115E-2</v>
      </c>
    </row>
    <row r="1870" spans="1:18" x14ac:dyDescent="0.3">
      <c r="A1870" s="11">
        <v>50</v>
      </c>
      <c r="B1870" s="9" t="s">
        <v>144</v>
      </c>
      <c r="C1870" s="9" t="s">
        <v>12</v>
      </c>
      <c r="D1870" s="12" t="s">
        <v>13</v>
      </c>
      <c r="E1870" s="11">
        <v>2.71</v>
      </c>
      <c r="F1870" s="13">
        <f t="shared" si="94"/>
        <v>26.585100000000001</v>
      </c>
      <c r="H1870" s="11">
        <v>4612</v>
      </c>
      <c r="M1870" s="8">
        <v>10</v>
      </c>
      <c r="N1870" s="13">
        <v>122.4</v>
      </c>
      <c r="O1870" s="13"/>
      <c r="Q1870" s="9">
        <v>10</v>
      </c>
      <c r="R1870" s="10">
        <f t="shared" si="97"/>
        <v>8.7392477289145717E-2</v>
      </c>
    </row>
    <row r="1871" spans="1:18" x14ac:dyDescent="0.3">
      <c r="A1871" s="11">
        <v>50</v>
      </c>
      <c r="B1871" s="9" t="s">
        <v>144</v>
      </c>
      <c r="C1871" s="9" t="s">
        <v>12</v>
      </c>
      <c r="D1871" s="12" t="s">
        <v>13</v>
      </c>
      <c r="E1871" s="11">
        <v>2.75</v>
      </c>
      <c r="F1871" s="13">
        <f t="shared" si="94"/>
        <v>26.977500000000003</v>
      </c>
      <c r="H1871" s="11">
        <v>4591.32</v>
      </c>
      <c r="M1871" s="8">
        <v>10</v>
      </c>
      <c r="N1871" s="13">
        <v>120.91</v>
      </c>
      <c r="O1871" s="13"/>
      <c r="Q1871" s="9">
        <v>10</v>
      </c>
      <c r="R1871" s="10">
        <f t="shared" si="97"/>
        <v>8.8632117779420774E-2</v>
      </c>
    </row>
    <row r="1872" spans="1:18" x14ac:dyDescent="0.3">
      <c r="A1872" s="11">
        <v>50</v>
      </c>
      <c r="B1872" s="9" t="s">
        <v>144</v>
      </c>
      <c r="C1872" s="9" t="s">
        <v>12</v>
      </c>
      <c r="D1872" s="12" t="s">
        <v>13</v>
      </c>
      <c r="E1872" s="11">
        <v>2.72</v>
      </c>
      <c r="F1872" s="13">
        <f t="shared" si="94"/>
        <v>26.683200000000003</v>
      </c>
      <c r="H1872" s="11">
        <v>4404.43</v>
      </c>
      <c r="M1872" s="8">
        <v>10</v>
      </c>
      <c r="N1872" s="13">
        <v>119.14</v>
      </c>
      <c r="O1872" s="13"/>
      <c r="Q1872" s="9">
        <v>10</v>
      </c>
      <c r="R1872" s="10">
        <f t="shared" si="97"/>
        <v>9.0148072582998992E-2</v>
      </c>
    </row>
    <row r="1873" spans="1:18" x14ac:dyDescent="0.3">
      <c r="A1873" s="11">
        <v>50</v>
      </c>
      <c r="B1873" s="9" t="s">
        <v>144</v>
      </c>
      <c r="C1873" s="9" t="s">
        <v>12</v>
      </c>
      <c r="D1873" s="12" t="s">
        <v>13</v>
      </c>
      <c r="E1873" s="11">
        <v>2.7</v>
      </c>
      <c r="F1873" s="13">
        <f t="shared" si="94"/>
        <v>26.487000000000002</v>
      </c>
      <c r="H1873" s="11">
        <v>4320.25</v>
      </c>
      <c r="M1873" s="8">
        <v>10</v>
      </c>
      <c r="N1873" s="13">
        <v>116.6</v>
      </c>
      <c r="O1873" s="13"/>
      <c r="Q1873" s="9">
        <v>10</v>
      </c>
      <c r="R1873" s="10">
        <f t="shared" si="97"/>
        <v>9.2410080344676113E-2</v>
      </c>
    </row>
    <row r="1874" spans="1:18" x14ac:dyDescent="0.3">
      <c r="A1874" s="11">
        <v>50</v>
      </c>
      <c r="B1874" s="9" t="s">
        <v>144</v>
      </c>
      <c r="C1874" s="9" t="s">
        <v>12</v>
      </c>
      <c r="D1874" s="12" t="s">
        <v>13</v>
      </c>
      <c r="E1874" s="11">
        <v>2.7</v>
      </c>
      <c r="F1874" s="13">
        <f t="shared" si="94"/>
        <v>26.487000000000002</v>
      </c>
      <c r="H1874" s="11">
        <v>4311.5</v>
      </c>
      <c r="M1874" s="8">
        <v>10</v>
      </c>
      <c r="N1874" s="13">
        <v>116.09</v>
      </c>
      <c r="O1874" s="13"/>
      <c r="Q1874" s="9">
        <v>10</v>
      </c>
      <c r="R1874" s="10">
        <f t="shared" si="97"/>
        <v>9.2877100308294477E-2</v>
      </c>
    </row>
    <row r="1875" spans="1:18" x14ac:dyDescent="0.3">
      <c r="A1875" s="11">
        <v>50</v>
      </c>
      <c r="B1875" s="9" t="s">
        <v>144</v>
      </c>
      <c r="C1875" s="9" t="s">
        <v>12</v>
      </c>
      <c r="D1875" s="12" t="s">
        <v>13</v>
      </c>
      <c r="E1875" s="11">
        <v>2.67</v>
      </c>
      <c r="F1875" s="13">
        <f t="shared" si="94"/>
        <v>26.192700000000002</v>
      </c>
      <c r="H1875" s="11">
        <v>4011.06</v>
      </c>
      <c r="M1875" s="8">
        <v>10</v>
      </c>
      <c r="N1875" s="13">
        <v>110.2</v>
      </c>
      <c r="O1875" s="13"/>
      <c r="Q1875" s="9">
        <v>10</v>
      </c>
      <c r="R1875" s="10">
        <f t="shared" si="97"/>
        <v>9.8608385251749198E-2</v>
      </c>
    </row>
    <row r="1876" spans="1:18" x14ac:dyDescent="0.3">
      <c r="A1876" s="11">
        <v>50</v>
      </c>
      <c r="B1876" s="9" t="s">
        <v>144</v>
      </c>
      <c r="C1876" s="9" t="s">
        <v>12</v>
      </c>
      <c r="D1876" s="12" t="s">
        <v>13</v>
      </c>
      <c r="E1876" s="11">
        <v>2.6</v>
      </c>
      <c r="F1876" s="13">
        <f t="shared" ref="F1876:F1939" si="98">E1876*9.81</f>
        <v>25.506000000000004</v>
      </c>
      <c r="H1876" s="11">
        <v>3926.1</v>
      </c>
      <c r="M1876" s="8">
        <v>10</v>
      </c>
      <c r="N1876" s="13">
        <v>107.4</v>
      </c>
      <c r="O1876" s="13"/>
      <c r="Q1876" s="9">
        <v>10</v>
      </c>
      <c r="R1876" s="10">
        <f t="shared" si="97"/>
        <v>0.10157053903373156</v>
      </c>
    </row>
    <row r="1877" spans="1:18" x14ac:dyDescent="0.3">
      <c r="A1877" s="11">
        <v>50</v>
      </c>
      <c r="B1877" s="9" t="s">
        <v>144</v>
      </c>
      <c r="C1877" s="9" t="s">
        <v>12</v>
      </c>
      <c r="D1877" s="12" t="s">
        <v>13</v>
      </c>
      <c r="E1877" s="11">
        <v>2.62</v>
      </c>
      <c r="F1877" s="13">
        <f t="shared" si="98"/>
        <v>25.702200000000001</v>
      </c>
      <c r="H1877" s="11">
        <v>3912.56</v>
      </c>
      <c r="M1877" s="8">
        <v>10</v>
      </c>
      <c r="N1877" s="13">
        <v>107.5</v>
      </c>
      <c r="O1877" s="13"/>
      <c r="Q1877" s="9">
        <v>10</v>
      </c>
      <c r="R1877" s="10">
        <f t="shared" si="97"/>
        <v>0.10146188976073091</v>
      </c>
    </row>
    <row r="1878" spans="1:18" x14ac:dyDescent="0.3">
      <c r="A1878" s="11">
        <v>50</v>
      </c>
      <c r="B1878" s="9" t="s">
        <v>144</v>
      </c>
      <c r="C1878" s="9" t="s">
        <v>12</v>
      </c>
      <c r="D1878" s="12" t="s">
        <v>13</v>
      </c>
      <c r="E1878" s="11">
        <v>2.65</v>
      </c>
      <c r="F1878" s="13">
        <f t="shared" si="98"/>
        <v>25.996500000000001</v>
      </c>
      <c r="H1878" s="11">
        <v>3850.25</v>
      </c>
      <c r="M1878" s="8">
        <v>10</v>
      </c>
      <c r="N1878" s="13">
        <v>106.44</v>
      </c>
      <c r="O1878" s="13"/>
      <c r="Q1878" s="9">
        <v>10</v>
      </c>
      <c r="R1878" s="10">
        <f t="shared" si="97"/>
        <v>0.10262474359606294</v>
      </c>
    </row>
    <row r="1879" spans="1:18" x14ac:dyDescent="0.3">
      <c r="A1879" s="11">
        <v>50</v>
      </c>
      <c r="B1879" s="9" t="s">
        <v>144</v>
      </c>
      <c r="C1879" s="9" t="s">
        <v>12</v>
      </c>
      <c r="D1879" s="12" t="s">
        <v>13</v>
      </c>
      <c r="E1879" s="11">
        <v>2.6</v>
      </c>
      <c r="F1879" s="13">
        <f t="shared" si="98"/>
        <v>25.506000000000004</v>
      </c>
      <c r="H1879" s="11">
        <v>3806.2</v>
      </c>
      <c r="M1879" s="8">
        <v>10</v>
      </c>
      <c r="N1879" s="13">
        <v>102.42</v>
      </c>
      <c r="O1879" s="13"/>
      <c r="Q1879" s="9">
        <v>10</v>
      </c>
      <c r="R1879" s="10">
        <f t="shared" si="97"/>
        <v>0.10727047250303023</v>
      </c>
    </row>
    <row r="1880" spans="1:18" x14ac:dyDescent="0.3">
      <c r="A1880" s="11">
        <v>50</v>
      </c>
      <c r="B1880" s="9" t="s">
        <v>144</v>
      </c>
      <c r="C1880" s="9" t="s">
        <v>12</v>
      </c>
      <c r="D1880" s="12" t="s">
        <v>13</v>
      </c>
      <c r="E1880" s="11">
        <v>2.65</v>
      </c>
      <c r="F1880" s="13">
        <f t="shared" si="98"/>
        <v>25.996500000000001</v>
      </c>
      <c r="H1880" s="11">
        <v>3800.9</v>
      </c>
      <c r="M1880" s="8">
        <v>10</v>
      </c>
      <c r="N1880" s="13">
        <v>101.69</v>
      </c>
      <c r="O1880" s="13"/>
      <c r="Q1880" s="9">
        <v>10</v>
      </c>
      <c r="R1880" s="10">
        <f t="shared" si="97"/>
        <v>0.1081565178202266</v>
      </c>
    </row>
    <row r="1881" spans="1:18" x14ac:dyDescent="0.3">
      <c r="A1881" s="11">
        <v>50</v>
      </c>
      <c r="B1881" s="9" t="s">
        <v>144</v>
      </c>
      <c r="C1881" s="9" t="s">
        <v>12</v>
      </c>
      <c r="D1881" s="12" t="s">
        <v>13</v>
      </c>
      <c r="E1881" s="11">
        <v>2.62</v>
      </c>
      <c r="F1881" s="13">
        <f t="shared" si="98"/>
        <v>25.702200000000001</v>
      </c>
      <c r="H1881" s="11">
        <v>3750.57</v>
      </c>
      <c r="M1881" s="8">
        <v>10</v>
      </c>
      <c r="N1881" s="13">
        <v>99.9</v>
      </c>
      <c r="O1881" s="13"/>
      <c r="Q1881" s="9">
        <v>10</v>
      </c>
      <c r="R1881" s="10">
        <f t="shared" si="97"/>
        <v>0.11038812822178007</v>
      </c>
    </row>
    <row r="1882" spans="1:18" x14ac:dyDescent="0.3">
      <c r="A1882" s="11">
        <v>50</v>
      </c>
      <c r="B1882" s="9" t="s">
        <v>144</v>
      </c>
      <c r="C1882" s="9" t="s">
        <v>12</v>
      </c>
      <c r="D1882" s="12" t="s">
        <v>13</v>
      </c>
      <c r="E1882" s="11">
        <v>2.57</v>
      </c>
      <c r="F1882" s="13">
        <f t="shared" si="98"/>
        <v>25.2117</v>
      </c>
      <c r="H1882" s="11">
        <v>3700.93</v>
      </c>
      <c r="M1882" s="8">
        <v>10</v>
      </c>
      <c r="N1882" s="13">
        <v>99.5</v>
      </c>
      <c r="O1882" s="13"/>
      <c r="Q1882" s="9">
        <v>10</v>
      </c>
      <c r="R1882" s="10">
        <f t="shared" si="97"/>
        <v>0.11089861899251345</v>
      </c>
    </row>
    <row r="1883" spans="1:18" x14ac:dyDescent="0.3">
      <c r="A1883" s="11">
        <v>50</v>
      </c>
      <c r="B1883" s="9" t="s">
        <v>144</v>
      </c>
      <c r="C1883" s="9" t="s">
        <v>12</v>
      </c>
      <c r="D1883" s="12" t="s">
        <v>13</v>
      </c>
      <c r="E1883" s="11">
        <v>2.63</v>
      </c>
      <c r="F1883" s="13">
        <f t="shared" si="98"/>
        <v>25.8003</v>
      </c>
      <c r="H1883" s="11">
        <v>3695.27</v>
      </c>
      <c r="M1883" s="8">
        <v>10</v>
      </c>
      <c r="N1883" s="13">
        <v>98.24</v>
      </c>
      <c r="O1883" s="13"/>
      <c r="Q1883" s="9">
        <v>10</v>
      </c>
      <c r="R1883" s="10">
        <f t="shared" si="97"/>
        <v>0.1125358962223198</v>
      </c>
    </row>
    <row r="1884" spans="1:18" x14ac:dyDescent="0.3">
      <c r="A1884" s="11">
        <v>50</v>
      </c>
      <c r="B1884" s="9" t="s">
        <v>144</v>
      </c>
      <c r="C1884" s="9" t="s">
        <v>12</v>
      </c>
      <c r="D1884" s="12" t="s">
        <v>13</v>
      </c>
      <c r="E1884" s="11">
        <v>2.6</v>
      </c>
      <c r="F1884" s="13">
        <f t="shared" si="98"/>
        <v>25.506000000000004</v>
      </c>
      <c r="H1884" s="11">
        <v>3652.47</v>
      </c>
      <c r="M1884" s="8">
        <v>10</v>
      </c>
      <c r="N1884" s="13">
        <v>97.49</v>
      </c>
      <c r="O1884" s="13"/>
      <c r="Q1884" s="9">
        <v>10</v>
      </c>
      <c r="R1884" s="10">
        <f t="shared" si="97"/>
        <v>0.11353208139030124</v>
      </c>
    </row>
    <row r="1885" spans="1:18" x14ac:dyDescent="0.3">
      <c r="A1885" s="11">
        <v>50</v>
      </c>
      <c r="B1885" s="9" t="s">
        <v>144</v>
      </c>
      <c r="C1885" s="9" t="s">
        <v>12</v>
      </c>
      <c r="D1885" s="12" t="s">
        <v>13</v>
      </c>
      <c r="E1885" s="11">
        <v>2.59</v>
      </c>
      <c r="F1885" s="13">
        <f t="shared" si="98"/>
        <v>25.407900000000001</v>
      </c>
      <c r="H1885" s="11">
        <v>3620.05</v>
      </c>
      <c r="M1885" s="8">
        <v>10</v>
      </c>
      <c r="N1885" s="13">
        <v>95.96</v>
      </c>
      <c r="O1885" s="13"/>
      <c r="Q1885" s="9">
        <v>10</v>
      </c>
      <c r="R1885" s="10">
        <f t="shared" si="97"/>
        <v>0.11561625709651062</v>
      </c>
    </row>
    <row r="1886" spans="1:18" x14ac:dyDescent="0.3">
      <c r="A1886" s="11">
        <v>50</v>
      </c>
      <c r="B1886" s="9" t="s">
        <v>144</v>
      </c>
      <c r="C1886" s="9" t="s">
        <v>12</v>
      </c>
      <c r="D1886" s="12" t="s">
        <v>13</v>
      </c>
      <c r="E1886" s="11">
        <v>2.58</v>
      </c>
      <c r="F1886" s="13">
        <f t="shared" si="98"/>
        <v>25.309800000000003</v>
      </c>
      <c r="H1886" s="11">
        <v>3605.11</v>
      </c>
      <c r="M1886" s="8">
        <v>10</v>
      </c>
      <c r="N1886" s="13">
        <v>95.99</v>
      </c>
      <c r="O1886" s="13"/>
      <c r="Q1886" s="9">
        <v>10</v>
      </c>
      <c r="R1886" s="10">
        <f t="shared" si="97"/>
        <v>0.1155747041496909</v>
      </c>
    </row>
    <row r="1887" spans="1:18" x14ac:dyDescent="0.3">
      <c r="A1887" s="11">
        <v>50</v>
      </c>
      <c r="B1887" s="9" t="s">
        <v>144</v>
      </c>
      <c r="C1887" s="9" t="s">
        <v>12</v>
      </c>
      <c r="D1887" s="12" t="s">
        <v>13</v>
      </c>
      <c r="E1887" s="11">
        <v>2.56</v>
      </c>
      <c r="F1887" s="13">
        <f t="shared" si="98"/>
        <v>25.113600000000002</v>
      </c>
      <c r="H1887" s="11">
        <v>3590.7</v>
      </c>
      <c r="M1887" s="8">
        <v>10</v>
      </c>
      <c r="N1887" s="13">
        <v>95.1</v>
      </c>
      <c r="O1887" s="13"/>
      <c r="Q1887" s="9">
        <v>10</v>
      </c>
      <c r="R1887" s="10">
        <f t="shared" si="97"/>
        <v>0.11681943094128856</v>
      </c>
    </row>
    <row r="1888" spans="1:18" x14ac:dyDescent="0.3">
      <c r="A1888" s="11">
        <v>50</v>
      </c>
      <c r="B1888" s="9" t="s">
        <v>144</v>
      </c>
      <c r="C1888" s="9" t="s">
        <v>22</v>
      </c>
      <c r="D1888" s="12" t="s">
        <v>25</v>
      </c>
      <c r="E1888" s="11">
        <v>2.75</v>
      </c>
      <c r="F1888" s="13">
        <f t="shared" si="98"/>
        <v>26.977500000000003</v>
      </c>
      <c r="H1888" s="11">
        <v>6328.14</v>
      </c>
      <c r="M1888" s="11">
        <v>20</v>
      </c>
      <c r="N1888" s="13">
        <v>237.76</v>
      </c>
      <c r="O1888" s="13"/>
      <c r="Q1888" s="9">
        <v>20</v>
      </c>
      <c r="R1888" s="9"/>
    </row>
    <row r="1889" spans="1:18" x14ac:dyDescent="0.3">
      <c r="A1889" s="11">
        <v>50</v>
      </c>
      <c r="B1889" s="9" t="s">
        <v>144</v>
      </c>
      <c r="C1889" s="9" t="s">
        <v>22</v>
      </c>
      <c r="D1889" s="12" t="s">
        <v>25</v>
      </c>
      <c r="E1889" s="11">
        <v>2.7</v>
      </c>
      <c r="F1889" s="13">
        <f t="shared" si="98"/>
        <v>26.487000000000002</v>
      </c>
      <c r="H1889" s="11">
        <v>6017.56</v>
      </c>
      <c r="M1889" s="11">
        <v>20</v>
      </c>
      <c r="N1889" s="13">
        <v>225.45</v>
      </c>
      <c r="O1889" s="13"/>
      <c r="Q1889" s="9">
        <v>20</v>
      </c>
      <c r="R1889" s="9"/>
    </row>
    <row r="1890" spans="1:18" x14ac:dyDescent="0.3">
      <c r="A1890" s="11">
        <v>50</v>
      </c>
      <c r="B1890" s="9" t="s">
        <v>144</v>
      </c>
      <c r="C1890" s="9" t="s">
        <v>22</v>
      </c>
      <c r="D1890" s="12" t="s">
        <v>25</v>
      </c>
      <c r="E1890" s="11">
        <v>2.68</v>
      </c>
      <c r="F1890" s="13">
        <f t="shared" si="98"/>
        <v>26.290800000000004</v>
      </c>
      <c r="H1890" s="11">
        <v>5911.37</v>
      </c>
      <c r="M1890" s="11">
        <v>20</v>
      </c>
      <c r="N1890" s="13">
        <v>225.7</v>
      </c>
      <c r="O1890" s="13"/>
      <c r="Q1890" s="9">
        <v>20</v>
      </c>
      <c r="R1890" s="9"/>
    </row>
    <row r="1891" spans="1:18" x14ac:dyDescent="0.3">
      <c r="A1891" s="11">
        <v>50</v>
      </c>
      <c r="B1891" s="9" t="s">
        <v>144</v>
      </c>
      <c r="C1891" s="9" t="s">
        <v>22</v>
      </c>
      <c r="D1891" s="12" t="s">
        <v>25</v>
      </c>
      <c r="E1891" s="11">
        <v>2.68</v>
      </c>
      <c r="F1891" s="13">
        <f t="shared" si="98"/>
        <v>26.290800000000004</v>
      </c>
      <c r="H1891" s="11">
        <v>5912.22</v>
      </c>
      <c r="M1891" s="11">
        <v>20</v>
      </c>
      <c r="N1891" s="13">
        <v>220.2</v>
      </c>
      <c r="O1891" s="13"/>
      <c r="Q1891" s="9">
        <v>20</v>
      </c>
      <c r="R1891" s="9"/>
    </row>
    <row r="1892" spans="1:18" x14ac:dyDescent="0.3">
      <c r="A1892" s="11">
        <v>50</v>
      </c>
      <c r="B1892" s="9" t="s">
        <v>144</v>
      </c>
      <c r="C1892" s="9" t="s">
        <v>22</v>
      </c>
      <c r="D1892" s="12" t="s">
        <v>25</v>
      </c>
      <c r="E1892" s="11">
        <v>2.64</v>
      </c>
      <c r="F1892" s="13">
        <f t="shared" si="98"/>
        <v>25.898400000000002</v>
      </c>
      <c r="H1892" s="11">
        <v>5741.06</v>
      </c>
      <c r="M1892" s="11">
        <v>20</v>
      </c>
      <c r="N1892" s="13">
        <v>214.04</v>
      </c>
      <c r="O1892" s="13"/>
      <c r="Q1892" s="9">
        <v>20</v>
      </c>
      <c r="R1892" s="9"/>
    </row>
    <row r="1893" spans="1:18" x14ac:dyDescent="0.3">
      <c r="A1893" s="11">
        <v>50</v>
      </c>
      <c r="B1893" s="9" t="s">
        <v>144</v>
      </c>
      <c r="C1893" s="9" t="s">
        <v>22</v>
      </c>
      <c r="D1893" s="12" t="s">
        <v>25</v>
      </c>
      <c r="E1893" s="11">
        <v>2.71</v>
      </c>
      <c r="F1893" s="13">
        <f t="shared" si="98"/>
        <v>26.585100000000001</v>
      </c>
      <c r="H1893" s="11">
        <v>6220.25</v>
      </c>
      <c r="M1893" s="11">
        <v>20</v>
      </c>
      <c r="N1893" s="13">
        <v>230.96</v>
      </c>
      <c r="O1893" s="13"/>
      <c r="Q1893" s="9">
        <v>20</v>
      </c>
      <c r="R1893" s="9"/>
    </row>
    <row r="1894" spans="1:18" x14ac:dyDescent="0.3">
      <c r="A1894" s="11">
        <v>50</v>
      </c>
      <c r="B1894" s="9" t="s">
        <v>144</v>
      </c>
      <c r="C1894" s="9" t="s">
        <v>22</v>
      </c>
      <c r="D1894" s="12" t="s">
        <v>25</v>
      </c>
      <c r="E1894" s="11">
        <v>2.6</v>
      </c>
      <c r="F1894" s="13">
        <f t="shared" si="98"/>
        <v>25.506000000000004</v>
      </c>
      <c r="H1894" s="11">
        <v>5795.79</v>
      </c>
      <c r="M1894" s="11">
        <v>20</v>
      </c>
      <c r="N1894" s="13">
        <v>208.47</v>
      </c>
      <c r="O1894" s="13"/>
      <c r="Q1894" s="9">
        <v>20</v>
      </c>
      <c r="R1894" s="9"/>
    </row>
    <row r="1895" spans="1:18" x14ac:dyDescent="0.3">
      <c r="A1895" s="11">
        <v>50</v>
      </c>
      <c r="B1895" s="9" t="s">
        <v>144</v>
      </c>
      <c r="C1895" s="9" t="s">
        <v>22</v>
      </c>
      <c r="D1895" s="12" t="s">
        <v>25</v>
      </c>
      <c r="E1895" s="11">
        <v>2.58</v>
      </c>
      <c r="F1895" s="13">
        <f t="shared" si="98"/>
        <v>25.309800000000003</v>
      </c>
      <c r="H1895" s="11">
        <v>5650.12</v>
      </c>
      <c r="M1895" s="11">
        <v>20</v>
      </c>
      <c r="N1895" s="13">
        <v>203.21</v>
      </c>
      <c r="O1895" s="13"/>
      <c r="Q1895" s="9">
        <v>20</v>
      </c>
      <c r="R1895" s="9"/>
    </row>
    <row r="1896" spans="1:18" x14ac:dyDescent="0.3">
      <c r="A1896" s="11">
        <v>50</v>
      </c>
      <c r="B1896" s="9" t="s">
        <v>144</v>
      </c>
      <c r="C1896" s="9" t="s">
        <v>22</v>
      </c>
      <c r="D1896" s="12" t="s">
        <v>25</v>
      </c>
      <c r="E1896" s="11">
        <v>2.72</v>
      </c>
      <c r="F1896" s="13">
        <f t="shared" si="98"/>
        <v>26.683200000000003</v>
      </c>
      <c r="H1896" s="11">
        <v>6230.35</v>
      </c>
      <c r="M1896" s="11">
        <v>20</v>
      </c>
      <c r="N1896" s="13">
        <v>235.6</v>
      </c>
      <c r="O1896" s="13"/>
      <c r="Q1896" s="9">
        <v>20</v>
      </c>
      <c r="R1896" s="9"/>
    </row>
    <row r="1897" spans="1:18" x14ac:dyDescent="0.3">
      <c r="A1897" s="11">
        <v>50</v>
      </c>
      <c r="B1897" s="9" t="s">
        <v>144</v>
      </c>
      <c r="C1897" s="9" t="s">
        <v>22</v>
      </c>
      <c r="D1897" s="12" t="s">
        <v>25</v>
      </c>
      <c r="E1897" s="11">
        <v>2.5499999999999998</v>
      </c>
      <c r="F1897" s="13">
        <f t="shared" si="98"/>
        <v>25.015499999999999</v>
      </c>
      <c r="H1897" s="11">
        <v>5601.13</v>
      </c>
      <c r="M1897" s="11">
        <v>20</v>
      </c>
      <c r="N1897" s="13">
        <v>192.37</v>
      </c>
      <c r="O1897" s="13"/>
      <c r="Q1897" s="9">
        <v>20</v>
      </c>
      <c r="R1897" s="9"/>
    </row>
    <row r="1898" spans="1:18" x14ac:dyDescent="0.3">
      <c r="A1898" s="11">
        <v>50</v>
      </c>
      <c r="B1898" s="9" t="s">
        <v>144</v>
      </c>
      <c r="C1898" s="9" t="s">
        <v>22</v>
      </c>
      <c r="D1898" s="12" t="s">
        <v>25</v>
      </c>
      <c r="E1898" s="11">
        <v>2.54</v>
      </c>
      <c r="F1898" s="13">
        <f t="shared" si="98"/>
        <v>24.917400000000001</v>
      </c>
      <c r="H1898" s="11">
        <v>5590.01</v>
      </c>
      <c r="M1898" s="11">
        <v>20</v>
      </c>
      <c r="N1898" s="13">
        <v>190</v>
      </c>
      <c r="O1898" s="13"/>
      <c r="Q1898" s="9">
        <v>20</v>
      </c>
      <c r="R1898" s="9"/>
    </row>
    <row r="1899" spans="1:18" x14ac:dyDescent="0.3">
      <c r="A1899" s="11">
        <v>50</v>
      </c>
      <c r="B1899" s="9" t="s">
        <v>144</v>
      </c>
      <c r="C1899" s="9" t="s">
        <v>22</v>
      </c>
      <c r="D1899" s="12" t="s">
        <v>25</v>
      </c>
      <c r="E1899" s="11">
        <v>2.52</v>
      </c>
      <c r="F1899" s="13">
        <f t="shared" si="98"/>
        <v>24.721200000000003</v>
      </c>
      <c r="H1899" s="11">
        <v>5535.68</v>
      </c>
      <c r="M1899" s="11">
        <v>20</v>
      </c>
      <c r="N1899" s="13">
        <v>188.37</v>
      </c>
      <c r="O1899" s="13"/>
      <c r="Q1899" s="9">
        <v>20</v>
      </c>
      <c r="R1899" s="9"/>
    </row>
    <row r="1900" spans="1:18" x14ac:dyDescent="0.3">
      <c r="A1900" s="11">
        <v>50</v>
      </c>
      <c r="B1900" s="9" t="s">
        <v>144</v>
      </c>
      <c r="C1900" s="9" t="s">
        <v>22</v>
      </c>
      <c r="D1900" s="12" t="s">
        <v>25</v>
      </c>
      <c r="E1900" s="11">
        <v>2.5</v>
      </c>
      <c r="F1900" s="13">
        <f t="shared" si="98"/>
        <v>24.525000000000002</v>
      </c>
      <c r="H1900" s="11">
        <v>5370.1</v>
      </c>
      <c r="M1900" s="11">
        <v>20</v>
      </c>
      <c r="N1900" s="13">
        <v>185.1</v>
      </c>
      <c r="O1900" s="13"/>
      <c r="Q1900" s="9">
        <v>20</v>
      </c>
      <c r="R1900" s="9"/>
    </row>
    <row r="1901" spans="1:18" x14ac:dyDescent="0.3">
      <c r="A1901" s="11">
        <v>50</v>
      </c>
      <c r="B1901" s="9" t="s">
        <v>144</v>
      </c>
      <c r="C1901" s="9" t="s">
        <v>22</v>
      </c>
      <c r="D1901" s="12" t="s">
        <v>25</v>
      </c>
      <c r="E1901" s="11">
        <v>2.48</v>
      </c>
      <c r="F1901" s="13">
        <f t="shared" si="98"/>
        <v>24.328800000000001</v>
      </c>
      <c r="H1901" s="11">
        <v>5328.91</v>
      </c>
      <c r="M1901" s="11">
        <v>20</v>
      </c>
      <c r="N1901" s="13">
        <v>177.65</v>
      </c>
      <c r="O1901" s="13"/>
      <c r="Q1901" s="9">
        <v>20</v>
      </c>
      <c r="R1901" s="9"/>
    </row>
    <row r="1902" spans="1:18" x14ac:dyDescent="0.3">
      <c r="A1902" s="11">
        <v>50</v>
      </c>
      <c r="B1902" s="9" t="s">
        <v>144</v>
      </c>
      <c r="C1902" s="9" t="s">
        <v>22</v>
      </c>
      <c r="D1902" s="12" t="s">
        <v>25</v>
      </c>
      <c r="E1902" s="11">
        <v>2.4700000000000002</v>
      </c>
      <c r="F1902" s="13">
        <f t="shared" si="98"/>
        <v>24.230700000000002</v>
      </c>
      <c r="H1902" s="11">
        <v>5318.2</v>
      </c>
      <c r="M1902" s="11">
        <v>20</v>
      </c>
      <c r="N1902" s="13">
        <v>172.5</v>
      </c>
      <c r="O1902" s="13"/>
      <c r="Q1902" s="9">
        <v>20</v>
      </c>
      <c r="R1902" s="9"/>
    </row>
    <row r="1903" spans="1:18" x14ac:dyDescent="0.3">
      <c r="A1903" s="11">
        <v>50</v>
      </c>
      <c r="B1903" s="9" t="s">
        <v>144</v>
      </c>
      <c r="C1903" s="9" t="s">
        <v>22</v>
      </c>
      <c r="D1903" s="12" t="s">
        <v>25</v>
      </c>
      <c r="E1903" s="11">
        <v>2.4500000000000002</v>
      </c>
      <c r="F1903" s="13">
        <f t="shared" si="98"/>
        <v>24.034500000000001</v>
      </c>
      <c r="H1903" s="11">
        <v>5251.08</v>
      </c>
      <c r="M1903" s="11">
        <v>20</v>
      </c>
      <c r="N1903" s="13">
        <v>169.21</v>
      </c>
      <c r="O1903" s="13"/>
      <c r="Q1903" s="9">
        <v>20</v>
      </c>
      <c r="R1903" s="9"/>
    </row>
    <row r="1904" spans="1:18" x14ac:dyDescent="0.3">
      <c r="A1904" s="11">
        <v>50</v>
      </c>
      <c r="B1904" s="9" t="s">
        <v>144</v>
      </c>
      <c r="C1904" s="9" t="s">
        <v>22</v>
      </c>
      <c r="D1904" s="12" t="s">
        <v>25</v>
      </c>
      <c r="E1904" s="11">
        <v>2.44</v>
      </c>
      <c r="F1904" s="13">
        <f t="shared" si="98"/>
        <v>23.936399999999999</v>
      </c>
      <c r="H1904" s="11">
        <v>5212.66</v>
      </c>
      <c r="M1904" s="11">
        <v>20</v>
      </c>
      <c r="N1904" s="13">
        <v>156.80000000000001</v>
      </c>
      <c r="O1904" s="13"/>
      <c r="Q1904" s="9">
        <v>20</v>
      </c>
      <c r="R1904" s="9"/>
    </row>
    <row r="1905" spans="1:18" x14ac:dyDescent="0.3">
      <c r="A1905" s="11">
        <v>50</v>
      </c>
      <c r="B1905" s="9" t="s">
        <v>144</v>
      </c>
      <c r="C1905" s="9" t="s">
        <v>22</v>
      </c>
      <c r="D1905" s="12" t="s">
        <v>25</v>
      </c>
      <c r="E1905" s="11">
        <v>2.4300000000000002</v>
      </c>
      <c r="F1905" s="13">
        <f t="shared" si="98"/>
        <v>23.838300000000004</v>
      </c>
      <c r="H1905" s="11">
        <v>5111.99</v>
      </c>
      <c r="M1905" s="11">
        <v>20</v>
      </c>
      <c r="N1905" s="13">
        <v>148.44999999999999</v>
      </c>
      <c r="O1905" s="13"/>
      <c r="Q1905" s="9">
        <v>20</v>
      </c>
      <c r="R1905" s="9"/>
    </row>
    <row r="1906" spans="1:18" x14ac:dyDescent="0.3">
      <c r="A1906" s="11">
        <v>50</v>
      </c>
      <c r="B1906" s="9" t="s">
        <v>144</v>
      </c>
      <c r="C1906" s="9" t="s">
        <v>22</v>
      </c>
      <c r="D1906" s="12" t="s">
        <v>25</v>
      </c>
      <c r="E1906" s="11">
        <v>2.42</v>
      </c>
      <c r="F1906" s="13">
        <f t="shared" si="98"/>
        <v>23.740200000000002</v>
      </c>
      <c r="H1906" s="11">
        <v>5109.03</v>
      </c>
      <c r="M1906" s="11">
        <v>20</v>
      </c>
      <c r="N1906" s="13">
        <v>138.5</v>
      </c>
      <c r="O1906" s="13"/>
      <c r="Q1906" s="9">
        <v>20</v>
      </c>
      <c r="R1906" s="9"/>
    </row>
    <row r="1907" spans="1:18" x14ac:dyDescent="0.3">
      <c r="A1907" s="11">
        <v>50</v>
      </c>
      <c r="B1907" s="9" t="s">
        <v>144</v>
      </c>
      <c r="C1907" s="9" t="s">
        <v>22</v>
      </c>
      <c r="D1907" s="12" t="s">
        <v>25</v>
      </c>
      <c r="E1907" s="11">
        <v>2.41</v>
      </c>
      <c r="F1907" s="13">
        <f t="shared" si="98"/>
        <v>23.642100000000003</v>
      </c>
      <c r="H1907" s="11">
        <v>5105.37</v>
      </c>
      <c r="M1907" s="11">
        <v>20</v>
      </c>
      <c r="N1907" s="13">
        <v>135.30000000000001</v>
      </c>
      <c r="O1907" s="13"/>
      <c r="Q1907" s="9">
        <v>20</v>
      </c>
      <c r="R1907" s="9"/>
    </row>
    <row r="1908" spans="1:18" x14ac:dyDescent="0.3">
      <c r="A1908" s="11">
        <v>50</v>
      </c>
      <c r="B1908" s="9" t="s">
        <v>144</v>
      </c>
      <c r="C1908" s="9" t="s">
        <v>22</v>
      </c>
      <c r="D1908" s="12" t="s">
        <v>25</v>
      </c>
      <c r="E1908" s="11">
        <v>2.77</v>
      </c>
      <c r="F1908" s="13">
        <f t="shared" si="98"/>
        <v>27.1737</v>
      </c>
      <c r="H1908" s="11">
        <v>6325.14</v>
      </c>
      <c r="M1908" s="11">
        <v>20</v>
      </c>
      <c r="N1908" s="13">
        <v>235.36</v>
      </c>
      <c r="O1908" s="13"/>
      <c r="Q1908" s="9">
        <v>20</v>
      </c>
      <c r="R1908" s="9"/>
    </row>
    <row r="1909" spans="1:18" x14ac:dyDescent="0.3">
      <c r="A1909" s="11">
        <v>50</v>
      </c>
      <c r="B1909" s="9" t="s">
        <v>144</v>
      </c>
      <c r="C1909" s="9" t="s">
        <v>22</v>
      </c>
      <c r="D1909" s="12" t="s">
        <v>25</v>
      </c>
      <c r="E1909" s="11">
        <v>2.69</v>
      </c>
      <c r="F1909" s="13">
        <f t="shared" si="98"/>
        <v>26.3889</v>
      </c>
      <c r="H1909" s="11">
        <v>6020.56</v>
      </c>
      <c r="M1909" s="11">
        <v>20</v>
      </c>
      <c r="N1909" s="13">
        <v>226.49</v>
      </c>
      <c r="O1909" s="13"/>
      <c r="Q1909" s="9">
        <v>20</v>
      </c>
      <c r="R1909" s="9"/>
    </row>
    <row r="1910" spans="1:18" x14ac:dyDescent="0.3">
      <c r="A1910" s="11">
        <v>50</v>
      </c>
      <c r="B1910" s="9" t="s">
        <v>144</v>
      </c>
      <c r="C1910" s="9" t="s">
        <v>22</v>
      </c>
      <c r="D1910" s="12" t="s">
        <v>25</v>
      </c>
      <c r="E1910" s="11">
        <v>2.68</v>
      </c>
      <c r="F1910" s="13">
        <f t="shared" si="98"/>
        <v>26.290800000000004</v>
      </c>
      <c r="H1910" s="11">
        <v>5915.37</v>
      </c>
      <c r="M1910" s="11">
        <v>20</v>
      </c>
      <c r="N1910" s="13">
        <v>225.95</v>
      </c>
      <c r="O1910" s="13"/>
      <c r="Q1910" s="9">
        <v>20</v>
      </c>
      <c r="R1910" s="9"/>
    </row>
    <row r="1911" spans="1:18" x14ac:dyDescent="0.3">
      <c r="A1911" s="11">
        <v>50</v>
      </c>
      <c r="B1911" s="9" t="s">
        <v>144</v>
      </c>
      <c r="C1911" s="9" t="s">
        <v>22</v>
      </c>
      <c r="D1911" s="12" t="s">
        <v>25</v>
      </c>
      <c r="E1911" s="11">
        <v>2.67</v>
      </c>
      <c r="F1911" s="13">
        <f t="shared" si="98"/>
        <v>26.192700000000002</v>
      </c>
      <c r="H1911" s="11">
        <v>5912.22</v>
      </c>
      <c r="M1911" s="11">
        <v>20</v>
      </c>
      <c r="N1911" s="13">
        <v>220.4</v>
      </c>
      <c r="O1911" s="13"/>
      <c r="Q1911" s="9">
        <v>20</v>
      </c>
      <c r="R1911" s="9"/>
    </row>
    <row r="1912" spans="1:18" x14ac:dyDescent="0.3">
      <c r="A1912" s="11">
        <v>50</v>
      </c>
      <c r="B1912" s="9" t="s">
        <v>144</v>
      </c>
      <c r="C1912" s="9" t="s">
        <v>22</v>
      </c>
      <c r="D1912" s="12" t="s">
        <v>25</v>
      </c>
      <c r="E1912" s="11">
        <v>2.63</v>
      </c>
      <c r="F1912" s="13">
        <f t="shared" si="98"/>
        <v>25.8003</v>
      </c>
      <c r="H1912" s="11">
        <v>5731.06</v>
      </c>
      <c r="M1912" s="11">
        <v>20</v>
      </c>
      <c r="N1912" s="13">
        <v>213.04</v>
      </c>
      <c r="O1912" s="13"/>
      <c r="Q1912" s="9">
        <v>20</v>
      </c>
      <c r="R1912" s="9"/>
    </row>
    <row r="1913" spans="1:18" x14ac:dyDescent="0.3">
      <c r="A1913" s="11">
        <v>50</v>
      </c>
      <c r="B1913" s="9" t="s">
        <v>144</v>
      </c>
      <c r="C1913" s="9" t="s">
        <v>22</v>
      </c>
      <c r="D1913" s="12" t="s">
        <v>25</v>
      </c>
      <c r="E1913" s="11">
        <v>2.74</v>
      </c>
      <c r="F1913" s="13">
        <f t="shared" si="98"/>
        <v>26.879400000000004</v>
      </c>
      <c r="H1913" s="11">
        <v>6326.1</v>
      </c>
      <c r="M1913" s="11">
        <v>20</v>
      </c>
      <c r="N1913" s="13">
        <v>229</v>
      </c>
      <c r="O1913" s="13"/>
      <c r="Q1913" s="9">
        <v>20</v>
      </c>
      <c r="R1913" s="9"/>
    </row>
    <row r="1914" spans="1:18" x14ac:dyDescent="0.3">
      <c r="A1914" s="11">
        <v>50</v>
      </c>
      <c r="B1914" s="9" t="s">
        <v>144</v>
      </c>
      <c r="C1914" s="9" t="s">
        <v>22</v>
      </c>
      <c r="D1914" s="12" t="s">
        <v>25</v>
      </c>
      <c r="E1914" s="11">
        <v>2.68</v>
      </c>
      <c r="F1914" s="13">
        <f t="shared" si="98"/>
        <v>26.290800000000004</v>
      </c>
      <c r="H1914" s="11">
        <v>6017.5</v>
      </c>
      <c r="M1914" s="11">
        <v>20</v>
      </c>
      <c r="N1914" s="13">
        <v>225.4</v>
      </c>
      <c r="O1914" s="13"/>
      <c r="Q1914" s="9">
        <v>20</v>
      </c>
      <c r="R1914" s="9"/>
    </row>
    <row r="1915" spans="1:18" x14ac:dyDescent="0.3">
      <c r="A1915" s="11">
        <v>50</v>
      </c>
      <c r="B1915" s="9" t="s">
        <v>144</v>
      </c>
      <c r="C1915" s="9" t="s">
        <v>22</v>
      </c>
      <c r="D1915" s="12" t="s">
        <v>25</v>
      </c>
      <c r="E1915" s="11">
        <v>2.68</v>
      </c>
      <c r="F1915" s="13">
        <f t="shared" si="98"/>
        <v>26.290800000000004</v>
      </c>
      <c r="H1915" s="11">
        <v>5913.37</v>
      </c>
      <c r="M1915" s="11">
        <v>20</v>
      </c>
      <c r="N1915" s="13">
        <v>225.99</v>
      </c>
      <c r="O1915" s="13"/>
      <c r="Q1915" s="9">
        <v>20</v>
      </c>
      <c r="R1915" s="9"/>
    </row>
    <row r="1916" spans="1:18" x14ac:dyDescent="0.3">
      <c r="A1916" s="11">
        <v>50</v>
      </c>
      <c r="B1916" s="9" t="s">
        <v>144</v>
      </c>
      <c r="C1916" s="9" t="s">
        <v>22</v>
      </c>
      <c r="D1916" s="12" t="s">
        <v>25</v>
      </c>
      <c r="E1916" s="11">
        <v>2.68</v>
      </c>
      <c r="F1916" s="13">
        <f t="shared" si="98"/>
        <v>26.290800000000004</v>
      </c>
      <c r="H1916" s="11">
        <v>5912.2</v>
      </c>
      <c r="M1916" s="11">
        <v>20</v>
      </c>
      <c r="N1916" s="13">
        <v>220.2</v>
      </c>
      <c r="O1916" s="13"/>
      <c r="Q1916" s="9">
        <v>20</v>
      </c>
      <c r="R1916" s="9"/>
    </row>
    <row r="1917" spans="1:18" x14ac:dyDescent="0.3">
      <c r="A1917" s="11">
        <v>50</v>
      </c>
      <c r="B1917" s="9" t="s">
        <v>144</v>
      </c>
      <c r="C1917" s="9" t="s">
        <v>22</v>
      </c>
      <c r="D1917" s="12" t="s">
        <v>25</v>
      </c>
      <c r="E1917" s="11">
        <v>2.65</v>
      </c>
      <c r="F1917" s="13">
        <f t="shared" si="98"/>
        <v>25.996500000000001</v>
      </c>
      <c r="H1917" s="11">
        <v>5745.06</v>
      </c>
      <c r="M1917" s="11">
        <v>20</v>
      </c>
      <c r="N1917" s="13">
        <v>214.94</v>
      </c>
      <c r="O1917" s="13"/>
      <c r="Q1917" s="9">
        <v>20</v>
      </c>
      <c r="R1917" s="9"/>
    </row>
    <row r="1918" spans="1:18" x14ac:dyDescent="0.3">
      <c r="A1918" s="11">
        <v>50</v>
      </c>
      <c r="B1918" s="9" t="s">
        <v>144</v>
      </c>
      <c r="C1918" s="9" t="s">
        <v>22</v>
      </c>
      <c r="D1918" s="12" t="s">
        <v>25</v>
      </c>
      <c r="E1918" s="11">
        <v>2.58</v>
      </c>
      <c r="F1918" s="13">
        <f t="shared" si="98"/>
        <v>25.309800000000003</v>
      </c>
      <c r="H1918" s="11">
        <v>5705.25</v>
      </c>
      <c r="M1918" s="11">
        <v>20</v>
      </c>
      <c r="N1918" s="13">
        <v>211.96</v>
      </c>
      <c r="O1918" s="13"/>
      <c r="Q1918" s="9">
        <v>20</v>
      </c>
      <c r="R1918" s="9"/>
    </row>
    <row r="1919" spans="1:18" x14ac:dyDescent="0.3">
      <c r="A1919" s="11">
        <v>50</v>
      </c>
      <c r="B1919" s="9" t="s">
        <v>144</v>
      </c>
      <c r="C1919" s="9" t="s">
        <v>22</v>
      </c>
      <c r="D1919" s="12" t="s">
        <v>25</v>
      </c>
      <c r="E1919" s="11">
        <v>2.59</v>
      </c>
      <c r="F1919" s="13">
        <f t="shared" si="98"/>
        <v>25.407900000000001</v>
      </c>
      <c r="H1919" s="11">
        <v>5798.79</v>
      </c>
      <c r="M1919" s="11">
        <v>20</v>
      </c>
      <c r="N1919" s="13">
        <v>208.97</v>
      </c>
      <c r="O1919" s="13"/>
      <c r="Q1919" s="9">
        <v>20</v>
      </c>
      <c r="R1919" s="9"/>
    </row>
    <row r="1920" spans="1:18" x14ac:dyDescent="0.3">
      <c r="A1920" s="11">
        <v>50</v>
      </c>
      <c r="B1920" s="9" t="s">
        <v>144</v>
      </c>
      <c r="C1920" s="9" t="s">
        <v>22</v>
      </c>
      <c r="D1920" s="12" t="s">
        <v>25</v>
      </c>
      <c r="E1920" s="11">
        <v>2.57</v>
      </c>
      <c r="F1920" s="13">
        <f t="shared" si="98"/>
        <v>25.2117</v>
      </c>
      <c r="H1920" s="11">
        <v>5659.12</v>
      </c>
      <c r="M1920" s="11">
        <v>20</v>
      </c>
      <c r="N1920" s="13">
        <v>205.21</v>
      </c>
      <c r="O1920" s="13"/>
      <c r="Q1920" s="9">
        <v>20</v>
      </c>
      <c r="R1920" s="9"/>
    </row>
    <row r="1921" spans="1:18" x14ac:dyDescent="0.3">
      <c r="A1921" s="11">
        <v>50</v>
      </c>
      <c r="B1921" s="9" t="s">
        <v>144</v>
      </c>
      <c r="C1921" s="9" t="s">
        <v>22</v>
      </c>
      <c r="D1921" s="12" t="s">
        <v>25</v>
      </c>
      <c r="E1921" s="11">
        <v>2.57</v>
      </c>
      <c r="F1921" s="13">
        <f t="shared" si="98"/>
        <v>25.2117</v>
      </c>
      <c r="H1921" s="11">
        <v>5610.3</v>
      </c>
      <c r="M1921" s="11">
        <v>20</v>
      </c>
      <c r="N1921" s="13">
        <v>198.6</v>
      </c>
      <c r="O1921" s="13"/>
      <c r="Q1921" s="9">
        <v>20</v>
      </c>
      <c r="R1921" s="9"/>
    </row>
    <row r="1922" spans="1:18" x14ac:dyDescent="0.3">
      <c r="A1922" s="11">
        <v>50</v>
      </c>
      <c r="B1922" s="9" t="s">
        <v>144</v>
      </c>
      <c r="C1922" s="9" t="s">
        <v>22</v>
      </c>
      <c r="D1922" s="12" t="s">
        <v>25</v>
      </c>
      <c r="E1922" s="11">
        <v>2.67</v>
      </c>
      <c r="F1922" s="13">
        <f t="shared" si="98"/>
        <v>26.192700000000002</v>
      </c>
      <c r="H1922" s="11">
        <v>6050.1</v>
      </c>
      <c r="M1922" s="11">
        <v>20</v>
      </c>
      <c r="N1922" s="13">
        <v>225.33</v>
      </c>
      <c r="O1922" s="13"/>
      <c r="Q1922" s="9">
        <v>20</v>
      </c>
      <c r="R1922" s="9"/>
    </row>
    <row r="1923" spans="1:18" x14ac:dyDescent="0.3">
      <c r="A1923" s="11">
        <v>50</v>
      </c>
      <c r="B1923" s="9" t="s">
        <v>144</v>
      </c>
      <c r="C1923" s="9" t="s">
        <v>22</v>
      </c>
      <c r="D1923" s="12" t="s">
        <v>25</v>
      </c>
      <c r="E1923" s="11">
        <v>2.56</v>
      </c>
      <c r="F1923" s="13">
        <f t="shared" si="98"/>
        <v>25.113600000000002</v>
      </c>
      <c r="H1923" s="11">
        <v>5560.01</v>
      </c>
      <c r="M1923" s="11">
        <v>20</v>
      </c>
      <c r="N1923" s="13">
        <v>196</v>
      </c>
      <c r="O1923" s="13"/>
      <c r="Q1923" s="9">
        <v>20</v>
      </c>
      <c r="R1923" s="9"/>
    </row>
    <row r="1924" spans="1:18" x14ac:dyDescent="0.3">
      <c r="A1924" s="11">
        <v>50</v>
      </c>
      <c r="B1924" s="9" t="s">
        <v>144</v>
      </c>
      <c r="C1924" s="9" t="s">
        <v>22</v>
      </c>
      <c r="D1924" s="12" t="s">
        <v>25</v>
      </c>
      <c r="E1924" s="11">
        <v>2.5499999999999998</v>
      </c>
      <c r="F1924" s="13">
        <f t="shared" si="98"/>
        <v>25.015499999999999</v>
      </c>
      <c r="H1924" s="11">
        <v>5535.6</v>
      </c>
      <c r="M1924" s="11">
        <v>20</v>
      </c>
      <c r="N1924" s="13">
        <v>188.3</v>
      </c>
      <c r="O1924" s="13"/>
      <c r="Q1924" s="9">
        <v>20</v>
      </c>
      <c r="R1924" s="9"/>
    </row>
    <row r="1925" spans="1:18" x14ac:dyDescent="0.3">
      <c r="A1925" s="11">
        <v>50</v>
      </c>
      <c r="B1925" s="9" t="s">
        <v>144</v>
      </c>
      <c r="C1925" s="9" t="s">
        <v>22</v>
      </c>
      <c r="D1925" s="12" t="s">
        <v>25</v>
      </c>
      <c r="E1925" s="11">
        <v>2.54</v>
      </c>
      <c r="F1925" s="13">
        <f t="shared" si="98"/>
        <v>24.917400000000001</v>
      </c>
      <c r="H1925" s="11">
        <v>5375.1</v>
      </c>
      <c r="M1925" s="11">
        <v>20</v>
      </c>
      <c r="N1925" s="13">
        <v>186.1</v>
      </c>
      <c r="O1925" s="13"/>
      <c r="Q1925" s="9">
        <v>20</v>
      </c>
      <c r="R1925" s="9"/>
    </row>
    <row r="1926" spans="1:18" x14ac:dyDescent="0.3">
      <c r="A1926" s="11">
        <v>50</v>
      </c>
      <c r="B1926" s="9" t="s">
        <v>144</v>
      </c>
      <c r="C1926" s="9" t="s">
        <v>22</v>
      </c>
      <c r="D1926" s="12" t="s">
        <v>25</v>
      </c>
      <c r="E1926" s="11">
        <v>2.59</v>
      </c>
      <c r="F1926" s="13">
        <f t="shared" si="98"/>
        <v>25.407900000000001</v>
      </c>
      <c r="H1926" s="11">
        <v>5338.91</v>
      </c>
      <c r="M1926" s="11">
        <v>20</v>
      </c>
      <c r="N1926" s="13">
        <v>179.65</v>
      </c>
      <c r="O1926" s="13"/>
      <c r="Q1926" s="9">
        <v>20</v>
      </c>
      <c r="R1926" s="9"/>
    </row>
    <row r="1927" spans="1:18" x14ac:dyDescent="0.3">
      <c r="A1927" s="11">
        <v>50</v>
      </c>
      <c r="B1927" s="9" t="s">
        <v>144</v>
      </c>
      <c r="C1927" s="9" t="s">
        <v>22</v>
      </c>
      <c r="D1927" s="12" t="s">
        <v>25</v>
      </c>
      <c r="E1927" s="11">
        <v>2.5</v>
      </c>
      <c r="F1927" s="13">
        <f t="shared" si="98"/>
        <v>24.525000000000002</v>
      </c>
      <c r="H1927" s="11">
        <v>5317.2</v>
      </c>
      <c r="M1927" s="11">
        <v>20</v>
      </c>
      <c r="N1927" s="13">
        <v>172.46</v>
      </c>
      <c r="O1927" s="13"/>
      <c r="Q1927" s="9">
        <v>20</v>
      </c>
      <c r="R1927" s="9"/>
    </row>
    <row r="1928" spans="1:18" x14ac:dyDescent="0.3">
      <c r="A1928" s="11">
        <v>50</v>
      </c>
      <c r="B1928" s="9" t="s">
        <v>144</v>
      </c>
      <c r="C1928" s="9" t="s">
        <v>22</v>
      </c>
      <c r="D1928" s="12" t="s">
        <v>25</v>
      </c>
      <c r="E1928" s="11">
        <v>2.5</v>
      </c>
      <c r="F1928" s="13">
        <f t="shared" si="98"/>
        <v>24.525000000000002</v>
      </c>
      <c r="H1928" s="11">
        <v>5241.08</v>
      </c>
      <c r="M1928" s="11">
        <v>20</v>
      </c>
      <c r="N1928" s="13">
        <v>167.21</v>
      </c>
      <c r="O1928" s="13"/>
      <c r="Q1928" s="9">
        <v>20</v>
      </c>
      <c r="R1928" s="9"/>
    </row>
    <row r="1929" spans="1:18" x14ac:dyDescent="0.3">
      <c r="A1929" s="11">
        <v>50</v>
      </c>
      <c r="B1929" s="9" t="s">
        <v>144</v>
      </c>
      <c r="C1929" s="9" t="s">
        <v>22</v>
      </c>
      <c r="D1929" s="12" t="s">
        <v>25</v>
      </c>
      <c r="E1929" s="11">
        <v>2.4900000000000002</v>
      </c>
      <c r="F1929" s="13">
        <f t="shared" si="98"/>
        <v>24.426900000000003</v>
      </c>
      <c r="H1929" s="11">
        <v>5215.66</v>
      </c>
      <c r="M1929" s="11">
        <v>20</v>
      </c>
      <c r="N1929" s="13">
        <v>156.88999999999999</v>
      </c>
      <c r="O1929" s="13"/>
      <c r="Q1929" s="9">
        <v>20</v>
      </c>
      <c r="R1929" s="9"/>
    </row>
    <row r="1930" spans="1:18" x14ac:dyDescent="0.3">
      <c r="A1930" s="11">
        <v>50</v>
      </c>
      <c r="B1930" s="9" t="s">
        <v>144</v>
      </c>
      <c r="C1930" s="9" t="s">
        <v>22</v>
      </c>
      <c r="D1930" s="12" t="s">
        <v>25</v>
      </c>
      <c r="E1930" s="11">
        <v>2.4500000000000002</v>
      </c>
      <c r="F1930" s="13">
        <f t="shared" si="98"/>
        <v>24.034500000000001</v>
      </c>
      <c r="H1930" s="11">
        <v>5110.99</v>
      </c>
      <c r="M1930" s="11">
        <v>20</v>
      </c>
      <c r="N1930" s="13">
        <v>148.4</v>
      </c>
      <c r="O1930" s="13"/>
      <c r="Q1930" s="9">
        <v>20</v>
      </c>
      <c r="R1930" s="9"/>
    </row>
    <row r="1931" spans="1:18" x14ac:dyDescent="0.3">
      <c r="A1931" s="11">
        <v>50</v>
      </c>
      <c r="B1931" s="9" t="s">
        <v>144</v>
      </c>
      <c r="C1931" s="9" t="s">
        <v>22</v>
      </c>
      <c r="D1931" s="12" t="s">
        <v>25</v>
      </c>
      <c r="E1931" s="11">
        <v>2.46</v>
      </c>
      <c r="F1931" s="13">
        <f t="shared" si="98"/>
        <v>24.1326</v>
      </c>
      <c r="H1931" s="11">
        <v>5119.03</v>
      </c>
      <c r="M1931" s="11">
        <v>20</v>
      </c>
      <c r="N1931" s="13">
        <v>140.5</v>
      </c>
      <c r="O1931" s="13"/>
      <c r="Q1931" s="9">
        <v>20</v>
      </c>
      <c r="R1931" s="9"/>
    </row>
    <row r="1932" spans="1:18" x14ac:dyDescent="0.3">
      <c r="A1932" s="11">
        <v>50</v>
      </c>
      <c r="B1932" s="9" t="s">
        <v>144</v>
      </c>
      <c r="C1932" s="9" t="s">
        <v>22</v>
      </c>
      <c r="D1932" s="12" t="s">
        <v>25</v>
      </c>
      <c r="E1932" s="11">
        <v>2.4500000000000002</v>
      </c>
      <c r="F1932" s="13">
        <f t="shared" si="98"/>
        <v>24.034500000000001</v>
      </c>
      <c r="H1932" s="11">
        <v>5105.3</v>
      </c>
      <c r="M1932" s="11">
        <v>20</v>
      </c>
      <c r="N1932" s="13">
        <v>135.24</v>
      </c>
      <c r="O1932" s="13"/>
      <c r="Q1932" s="9">
        <v>20</v>
      </c>
      <c r="R1932" s="9"/>
    </row>
    <row r="1933" spans="1:18" x14ac:dyDescent="0.3">
      <c r="A1933" s="11">
        <v>50</v>
      </c>
      <c r="B1933" s="9" t="s">
        <v>144</v>
      </c>
      <c r="C1933" s="9" t="s">
        <v>22</v>
      </c>
      <c r="D1933" s="12" t="s">
        <v>25</v>
      </c>
      <c r="E1933" s="11">
        <v>2.71</v>
      </c>
      <c r="F1933" s="13">
        <f t="shared" si="98"/>
        <v>26.585100000000001</v>
      </c>
      <c r="H1933" s="11">
        <v>6320.14</v>
      </c>
      <c r="M1933" s="11">
        <v>20</v>
      </c>
      <c r="N1933" s="13">
        <v>228.36</v>
      </c>
      <c r="O1933" s="13"/>
      <c r="Q1933" s="9">
        <v>20</v>
      </c>
      <c r="R1933" s="9"/>
    </row>
    <row r="1934" spans="1:18" x14ac:dyDescent="0.3">
      <c r="A1934" s="11">
        <v>50</v>
      </c>
      <c r="B1934" s="9" t="s">
        <v>144</v>
      </c>
      <c r="C1934" s="9" t="s">
        <v>22</v>
      </c>
      <c r="D1934" s="12" t="s">
        <v>25</v>
      </c>
      <c r="E1934" s="11">
        <v>2.71</v>
      </c>
      <c r="F1934" s="13">
        <f t="shared" si="98"/>
        <v>26.585100000000001</v>
      </c>
      <c r="H1934" s="11">
        <v>6020.56</v>
      </c>
      <c r="M1934" s="11">
        <v>20</v>
      </c>
      <c r="N1934" s="13">
        <v>226.49</v>
      </c>
      <c r="O1934" s="13"/>
      <c r="Q1934" s="9">
        <v>20</v>
      </c>
      <c r="R1934" s="9"/>
    </row>
    <row r="1935" spans="1:18" x14ac:dyDescent="0.3">
      <c r="A1935" s="11">
        <v>50</v>
      </c>
      <c r="B1935" s="9" t="s">
        <v>144</v>
      </c>
      <c r="C1935" s="9" t="s">
        <v>22</v>
      </c>
      <c r="D1935" s="12" t="s">
        <v>25</v>
      </c>
      <c r="E1935" s="11">
        <v>2.61</v>
      </c>
      <c r="F1935" s="13">
        <f t="shared" si="98"/>
        <v>25.604099999999999</v>
      </c>
      <c r="H1935" s="11">
        <v>5905.37</v>
      </c>
      <c r="M1935" s="11">
        <v>20</v>
      </c>
      <c r="N1935" s="13">
        <v>223.93</v>
      </c>
      <c r="O1935" s="13"/>
      <c r="Q1935" s="9">
        <v>20</v>
      </c>
      <c r="R1935" s="9"/>
    </row>
    <row r="1936" spans="1:18" x14ac:dyDescent="0.3">
      <c r="A1936" s="11">
        <v>50</v>
      </c>
      <c r="B1936" s="9" t="s">
        <v>144</v>
      </c>
      <c r="C1936" s="9" t="s">
        <v>22</v>
      </c>
      <c r="D1936" s="12" t="s">
        <v>25</v>
      </c>
      <c r="E1936" s="11">
        <v>2.62</v>
      </c>
      <c r="F1936" s="13">
        <f t="shared" si="98"/>
        <v>25.702200000000001</v>
      </c>
      <c r="H1936" s="11">
        <v>5912.2</v>
      </c>
      <c r="M1936" s="11">
        <v>20</v>
      </c>
      <c r="N1936" s="13">
        <v>220.4</v>
      </c>
      <c r="O1936" s="13"/>
      <c r="Q1936" s="9">
        <v>20</v>
      </c>
      <c r="R1936" s="9"/>
    </row>
    <row r="1937" spans="1:18" x14ac:dyDescent="0.3">
      <c r="A1937" s="11">
        <v>50</v>
      </c>
      <c r="B1937" s="9" t="s">
        <v>144</v>
      </c>
      <c r="C1937" s="9" t="s">
        <v>22</v>
      </c>
      <c r="D1937" s="12" t="s">
        <v>25</v>
      </c>
      <c r="E1937" s="11">
        <v>2.58</v>
      </c>
      <c r="F1937" s="13">
        <f t="shared" si="98"/>
        <v>25.309800000000003</v>
      </c>
      <c r="H1937" s="11">
        <v>5735.06</v>
      </c>
      <c r="M1937" s="11">
        <v>20</v>
      </c>
      <c r="N1937" s="13">
        <v>214.01</v>
      </c>
      <c r="O1937" s="13"/>
      <c r="Q1937" s="9">
        <v>20</v>
      </c>
      <c r="R1937" s="9"/>
    </row>
    <row r="1938" spans="1:18" x14ac:dyDescent="0.3">
      <c r="A1938" s="11">
        <v>50</v>
      </c>
      <c r="B1938" s="9" t="s">
        <v>144</v>
      </c>
      <c r="C1938" s="9" t="s">
        <v>12</v>
      </c>
      <c r="D1938" s="12" t="s">
        <v>145</v>
      </c>
      <c r="E1938" s="11">
        <v>2.79</v>
      </c>
      <c r="F1938" s="13">
        <f t="shared" si="98"/>
        <v>27.369900000000001</v>
      </c>
      <c r="H1938" s="11">
        <v>5065.12</v>
      </c>
      <c r="M1938" s="8">
        <v>7</v>
      </c>
      <c r="N1938" s="13">
        <v>156.5</v>
      </c>
      <c r="O1938" s="13"/>
      <c r="Q1938" s="9">
        <v>7</v>
      </c>
      <c r="R1938" s="9"/>
    </row>
    <row r="1939" spans="1:18" x14ac:dyDescent="0.3">
      <c r="A1939" s="11">
        <v>50</v>
      </c>
      <c r="B1939" s="9" t="s">
        <v>144</v>
      </c>
      <c r="C1939" s="9" t="s">
        <v>12</v>
      </c>
      <c r="D1939" s="12" t="s">
        <v>145</v>
      </c>
      <c r="E1939" s="11">
        <v>2.78</v>
      </c>
      <c r="F1939" s="13">
        <f t="shared" si="98"/>
        <v>27.271799999999999</v>
      </c>
      <c r="H1939" s="11">
        <v>5059.09</v>
      </c>
      <c r="M1939" s="8">
        <v>7</v>
      </c>
      <c r="N1939" s="13">
        <v>155.5</v>
      </c>
      <c r="O1939" s="13"/>
      <c r="Q1939" s="9">
        <v>7</v>
      </c>
      <c r="R1939" s="9"/>
    </row>
    <row r="1940" spans="1:18" x14ac:dyDescent="0.3">
      <c r="A1940" s="11">
        <v>50</v>
      </c>
      <c r="B1940" s="9" t="s">
        <v>144</v>
      </c>
      <c r="C1940" s="9" t="s">
        <v>12</v>
      </c>
      <c r="D1940" s="12" t="s">
        <v>145</v>
      </c>
      <c r="E1940" s="11">
        <v>2.74</v>
      </c>
      <c r="F1940" s="13">
        <f t="shared" ref="F1940:F2003" si="99">E1940*9.81</f>
        <v>26.879400000000004</v>
      </c>
      <c r="H1940" s="11">
        <v>4932.5600000000004</v>
      </c>
      <c r="M1940" s="8">
        <v>7</v>
      </c>
      <c r="N1940" s="13">
        <v>147.4</v>
      </c>
      <c r="O1940" s="13"/>
      <c r="Q1940" s="9">
        <v>7</v>
      </c>
      <c r="R1940" s="9"/>
    </row>
    <row r="1941" spans="1:18" x14ac:dyDescent="0.3">
      <c r="A1941" s="11">
        <v>50</v>
      </c>
      <c r="B1941" s="9" t="s">
        <v>144</v>
      </c>
      <c r="C1941" s="9" t="s">
        <v>12</v>
      </c>
      <c r="D1941" s="12" t="s">
        <v>145</v>
      </c>
      <c r="E1941" s="11">
        <v>2.71</v>
      </c>
      <c r="F1941" s="13">
        <f t="shared" si="99"/>
        <v>26.585100000000001</v>
      </c>
      <c r="H1941" s="11">
        <v>4830.97</v>
      </c>
      <c r="M1941" s="8">
        <v>7</v>
      </c>
      <c r="N1941" s="13">
        <v>147.74</v>
      </c>
      <c r="O1941" s="13"/>
      <c r="Q1941" s="9">
        <v>7</v>
      </c>
      <c r="R1941" s="9"/>
    </row>
    <row r="1942" spans="1:18" x14ac:dyDescent="0.3">
      <c r="A1942" s="11">
        <v>50</v>
      </c>
      <c r="B1942" s="9" t="s">
        <v>144</v>
      </c>
      <c r="C1942" s="9" t="s">
        <v>12</v>
      </c>
      <c r="D1942" s="12" t="s">
        <v>145</v>
      </c>
      <c r="E1942" s="11">
        <v>2.69</v>
      </c>
      <c r="F1942" s="13">
        <f t="shared" si="99"/>
        <v>26.3889</v>
      </c>
      <c r="H1942" s="11">
        <v>4642.05</v>
      </c>
      <c r="M1942" s="8">
        <v>7</v>
      </c>
      <c r="N1942" s="13">
        <v>146.22999999999999</v>
      </c>
      <c r="O1942" s="13"/>
      <c r="Q1942" s="9">
        <v>7</v>
      </c>
      <c r="R1942" s="9"/>
    </row>
    <row r="1943" spans="1:18" x14ac:dyDescent="0.3">
      <c r="A1943" s="11">
        <v>50</v>
      </c>
      <c r="B1943" s="9" t="s">
        <v>144</v>
      </c>
      <c r="C1943" s="9" t="s">
        <v>12</v>
      </c>
      <c r="D1943" s="12" t="s">
        <v>145</v>
      </c>
      <c r="E1943" s="11">
        <v>2.67</v>
      </c>
      <c r="F1943" s="13">
        <f t="shared" si="99"/>
        <v>26.192700000000002</v>
      </c>
      <c r="H1943" s="11">
        <v>4600.1499999999996</v>
      </c>
      <c r="M1943" s="8">
        <v>7</v>
      </c>
      <c r="N1943" s="13">
        <v>140.19999999999999</v>
      </c>
      <c r="O1943" s="13"/>
      <c r="Q1943" s="9">
        <v>7</v>
      </c>
      <c r="R1943" s="9"/>
    </row>
    <row r="1944" spans="1:18" x14ac:dyDescent="0.3">
      <c r="A1944" s="11">
        <v>50</v>
      </c>
      <c r="B1944" s="9" t="s">
        <v>144</v>
      </c>
      <c r="C1944" s="9" t="s">
        <v>12</v>
      </c>
      <c r="D1944" s="12" t="s">
        <v>145</v>
      </c>
      <c r="E1944" s="11">
        <v>2.65</v>
      </c>
      <c r="F1944" s="13">
        <f t="shared" si="99"/>
        <v>25.996500000000001</v>
      </c>
      <c r="H1944" s="11">
        <v>4439.6899999999996</v>
      </c>
      <c r="M1944" s="8">
        <v>7</v>
      </c>
      <c r="N1944" s="13">
        <v>139.55000000000001</v>
      </c>
      <c r="O1944" s="13"/>
      <c r="Q1944" s="9">
        <v>7</v>
      </c>
      <c r="R1944" s="9"/>
    </row>
    <row r="1945" spans="1:18" x14ac:dyDescent="0.3">
      <c r="A1945" s="11">
        <v>50</v>
      </c>
      <c r="B1945" s="9" t="s">
        <v>144</v>
      </c>
      <c r="C1945" s="9" t="s">
        <v>12</v>
      </c>
      <c r="D1945" s="12" t="s">
        <v>145</v>
      </c>
      <c r="E1945" s="11">
        <v>2.64</v>
      </c>
      <c r="F1945" s="13">
        <f t="shared" si="99"/>
        <v>25.898400000000002</v>
      </c>
      <c r="H1945" s="11">
        <v>4404.1499999999996</v>
      </c>
      <c r="M1945" s="8">
        <v>7</v>
      </c>
      <c r="N1945" s="13">
        <v>138.29</v>
      </c>
      <c r="O1945" s="13"/>
      <c r="Q1945" s="9">
        <v>7</v>
      </c>
      <c r="R1945" s="9"/>
    </row>
    <row r="1946" spans="1:18" x14ac:dyDescent="0.3">
      <c r="A1946" s="11">
        <v>50</v>
      </c>
      <c r="B1946" s="9" t="s">
        <v>144</v>
      </c>
      <c r="C1946" s="9" t="s">
        <v>12</v>
      </c>
      <c r="D1946" s="12" t="s">
        <v>145</v>
      </c>
      <c r="E1946" s="11">
        <v>2.63</v>
      </c>
      <c r="F1946" s="13">
        <f t="shared" si="99"/>
        <v>25.8003</v>
      </c>
      <c r="H1946" s="11">
        <v>4275.76</v>
      </c>
      <c r="M1946" s="8">
        <v>7</v>
      </c>
      <c r="N1946" s="13">
        <v>137.5</v>
      </c>
      <c r="O1946" s="13"/>
      <c r="Q1946" s="9">
        <v>7</v>
      </c>
      <c r="R1946" s="9"/>
    </row>
    <row r="1947" spans="1:18" x14ac:dyDescent="0.3">
      <c r="A1947" s="11">
        <v>50</v>
      </c>
      <c r="B1947" s="9" t="s">
        <v>144</v>
      </c>
      <c r="C1947" s="9" t="s">
        <v>12</v>
      </c>
      <c r="D1947" s="12" t="s">
        <v>145</v>
      </c>
      <c r="E1947" s="11">
        <v>2.63</v>
      </c>
      <c r="F1947" s="13">
        <f t="shared" si="99"/>
        <v>25.8003</v>
      </c>
      <c r="H1947" s="11">
        <v>4255.38</v>
      </c>
      <c r="M1947" s="8">
        <v>7</v>
      </c>
      <c r="N1947" s="13">
        <v>136</v>
      </c>
      <c r="O1947" s="13"/>
      <c r="Q1947" s="9">
        <v>7</v>
      </c>
      <c r="R1947" s="9"/>
    </row>
    <row r="1948" spans="1:18" x14ac:dyDescent="0.3">
      <c r="A1948" s="11">
        <v>50</v>
      </c>
      <c r="B1948" s="9" t="s">
        <v>144</v>
      </c>
      <c r="C1948" s="9" t="s">
        <v>12</v>
      </c>
      <c r="D1948" s="12" t="s">
        <v>145</v>
      </c>
      <c r="E1948" s="11">
        <v>2.62</v>
      </c>
      <c r="F1948" s="13">
        <f t="shared" si="99"/>
        <v>25.702200000000001</v>
      </c>
      <c r="H1948" s="11">
        <v>4240.93</v>
      </c>
      <c r="M1948" s="8">
        <v>7</v>
      </c>
      <c r="N1948" s="13">
        <v>130.44</v>
      </c>
      <c r="O1948" s="13"/>
      <c r="Q1948" s="9">
        <v>7</v>
      </c>
      <c r="R1948" s="9"/>
    </row>
    <row r="1949" spans="1:18" x14ac:dyDescent="0.3">
      <c r="A1949" s="11">
        <v>50</v>
      </c>
      <c r="B1949" s="9" t="s">
        <v>144</v>
      </c>
      <c r="C1949" s="9" t="s">
        <v>12</v>
      </c>
      <c r="D1949" s="12" t="s">
        <v>145</v>
      </c>
      <c r="E1949" s="11">
        <v>2.62</v>
      </c>
      <c r="F1949" s="13">
        <f t="shared" si="99"/>
        <v>25.702200000000001</v>
      </c>
      <c r="H1949" s="11">
        <v>4207.43</v>
      </c>
      <c r="M1949" s="8">
        <v>7</v>
      </c>
      <c r="N1949" s="13">
        <v>128.44999999999999</v>
      </c>
      <c r="O1949" s="13"/>
      <c r="Q1949" s="9">
        <v>7</v>
      </c>
      <c r="R1949" s="9"/>
    </row>
    <row r="1950" spans="1:18" x14ac:dyDescent="0.3">
      <c r="A1950" s="11">
        <v>50</v>
      </c>
      <c r="B1950" s="9" t="s">
        <v>144</v>
      </c>
      <c r="C1950" s="9" t="s">
        <v>12</v>
      </c>
      <c r="D1950" s="12" t="s">
        <v>145</v>
      </c>
      <c r="E1950" s="11">
        <v>2.61</v>
      </c>
      <c r="F1950" s="13">
        <f t="shared" si="99"/>
        <v>25.604099999999999</v>
      </c>
      <c r="H1950" s="11">
        <v>4180.33</v>
      </c>
      <c r="M1950" s="8">
        <v>7</v>
      </c>
      <c r="N1950" s="13">
        <v>124.28</v>
      </c>
      <c r="O1950" s="13"/>
      <c r="Q1950" s="9">
        <v>7</v>
      </c>
      <c r="R1950" s="9"/>
    </row>
    <row r="1951" spans="1:18" x14ac:dyDescent="0.3">
      <c r="A1951" s="11">
        <v>50</v>
      </c>
      <c r="B1951" s="9" t="s">
        <v>144</v>
      </c>
      <c r="C1951" s="9" t="s">
        <v>12</v>
      </c>
      <c r="D1951" s="12" t="s">
        <v>145</v>
      </c>
      <c r="E1951" s="11">
        <v>2.6</v>
      </c>
      <c r="F1951" s="13">
        <f t="shared" si="99"/>
        <v>25.506000000000004</v>
      </c>
      <c r="H1951" s="11">
        <v>4125.0600000000004</v>
      </c>
      <c r="M1951" s="8">
        <v>7</v>
      </c>
      <c r="N1951" s="13">
        <v>121.43</v>
      </c>
      <c r="O1951" s="13"/>
      <c r="Q1951" s="9">
        <v>7</v>
      </c>
      <c r="R1951" s="9"/>
    </row>
    <row r="1952" spans="1:18" x14ac:dyDescent="0.3">
      <c r="A1952" s="11">
        <v>50</v>
      </c>
      <c r="B1952" s="9" t="s">
        <v>144</v>
      </c>
      <c r="C1952" s="9" t="s">
        <v>12</v>
      </c>
      <c r="D1952" s="12" t="s">
        <v>145</v>
      </c>
      <c r="E1952" s="11">
        <v>2.58</v>
      </c>
      <c r="F1952" s="13">
        <f t="shared" si="99"/>
        <v>25.309800000000003</v>
      </c>
      <c r="H1952" s="11">
        <v>4104.5600000000004</v>
      </c>
      <c r="M1952" s="8">
        <v>7</v>
      </c>
      <c r="N1952" s="13">
        <v>119</v>
      </c>
      <c r="O1952" s="13"/>
      <c r="Q1952" s="9">
        <v>7</v>
      </c>
      <c r="R1952" s="9"/>
    </row>
    <row r="1953" spans="1:18" x14ac:dyDescent="0.3">
      <c r="A1953" s="11">
        <v>50</v>
      </c>
      <c r="B1953" s="9" t="s">
        <v>144</v>
      </c>
      <c r="C1953" s="9" t="s">
        <v>12</v>
      </c>
      <c r="D1953" s="12" t="s">
        <v>145</v>
      </c>
      <c r="E1953" s="11">
        <v>2.58</v>
      </c>
      <c r="F1953" s="13">
        <f t="shared" si="99"/>
        <v>25.309800000000003</v>
      </c>
      <c r="H1953" s="11">
        <v>4105.3500000000004</v>
      </c>
      <c r="M1953" s="8">
        <v>7</v>
      </c>
      <c r="N1953" s="13">
        <v>119.95</v>
      </c>
      <c r="O1953" s="13"/>
      <c r="Q1953" s="9">
        <v>7</v>
      </c>
      <c r="R1953" s="9"/>
    </row>
    <row r="1954" spans="1:18" x14ac:dyDescent="0.3">
      <c r="A1954" s="11">
        <v>50</v>
      </c>
      <c r="B1954" s="9" t="s">
        <v>144</v>
      </c>
      <c r="C1954" s="9" t="s">
        <v>12</v>
      </c>
      <c r="D1954" s="12" t="s">
        <v>145</v>
      </c>
      <c r="E1954" s="11">
        <v>2.56</v>
      </c>
      <c r="F1954" s="13">
        <f t="shared" si="99"/>
        <v>25.113600000000002</v>
      </c>
      <c r="H1954" s="11">
        <v>4055.39</v>
      </c>
      <c r="M1954" s="8">
        <v>7</v>
      </c>
      <c r="N1954" s="13">
        <v>114.5</v>
      </c>
      <c r="O1954" s="13"/>
      <c r="Q1954" s="9">
        <v>7</v>
      </c>
      <c r="R1954" s="9"/>
    </row>
    <row r="1955" spans="1:18" x14ac:dyDescent="0.3">
      <c r="A1955" s="11">
        <v>50</v>
      </c>
      <c r="B1955" s="9" t="s">
        <v>144</v>
      </c>
      <c r="C1955" s="9" t="s">
        <v>12</v>
      </c>
      <c r="D1955" s="12" t="s">
        <v>145</v>
      </c>
      <c r="E1955" s="11">
        <v>2.56</v>
      </c>
      <c r="F1955" s="13">
        <f t="shared" si="99"/>
        <v>25.113600000000002</v>
      </c>
      <c r="H1955" s="11">
        <v>4057.73</v>
      </c>
      <c r="M1955" s="8">
        <v>7</v>
      </c>
      <c r="N1955" s="13">
        <v>112.93</v>
      </c>
      <c r="O1955" s="13"/>
      <c r="Q1955" s="9">
        <v>7</v>
      </c>
      <c r="R1955" s="9"/>
    </row>
    <row r="1956" spans="1:18" x14ac:dyDescent="0.3">
      <c r="A1956" s="11">
        <v>50</v>
      </c>
      <c r="B1956" s="9" t="s">
        <v>144</v>
      </c>
      <c r="C1956" s="9" t="s">
        <v>12</v>
      </c>
      <c r="D1956" s="12" t="s">
        <v>145</v>
      </c>
      <c r="E1956" s="11">
        <v>2.56</v>
      </c>
      <c r="F1956" s="13">
        <f t="shared" si="99"/>
        <v>25.113600000000002</v>
      </c>
      <c r="H1956" s="11">
        <v>4055.99</v>
      </c>
      <c r="M1956" s="8">
        <v>7</v>
      </c>
      <c r="N1956" s="13">
        <v>107.04</v>
      </c>
      <c r="O1956" s="13"/>
      <c r="Q1956" s="9">
        <v>7</v>
      </c>
      <c r="R1956" s="9"/>
    </row>
    <row r="1957" spans="1:18" x14ac:dyDescent="0.3">
      <c r="A1957" s="11">
        <v>50</v>
      </c>
      <c r="B1957" s="9" t="s">
        <v>144</v>
      </c>
      <c r="C1957" s="9" t="s">
        <v>12</v>
      </c>
      <c r="D1957" s="12" t="s">
        <v>145</v>
      </c>
      <c r="E1957" s="11">
        <v>2.5499999999999998</v>
      </c>
      <c r="F1957" s="13">
        <f t="shared" si="99"/>
        <v>25.015499999999999</v>
      </c>
      <c r="H1957" s="11">
        <v>4040.1</v>
      </c>
      <c r="M1957" s="8">
        <v>7</v>
      </c>
      <c r="N1957" s="13">
        <v>100.12</v>
      </c>
      <c r="O1957" s="13"/>
      <c r="Q1957" s="9">
        <v>7</v>
      </c>
      <c r="R1957" s="9"/>
    </row>
    <row r="1958" spans="1:18" x14ac:dyDescent="0.3">
      <c r="A1958" s="11">
        <v>50</v>
      </c>
      <c r="B1958" s="9" t="s">
        <v>144</v>
      </c>
      <c r="C1958" s="9" t="s">
        <v>12</v>
      </c>
      <c r="D1958" s="12" t="s">
        <v>145</v>
      </c>
      <c r="E1958" s="11">
        <v>2.8</v>
      </c>
      <c r="F1958" s="13">
        <f t="shared" si="99"/>
        <v>27.468</v>
      </c>
      <c r="H1958" s="11">
        <v>5100.12</v>
      </c>
      <c r="M1958" s="8">
        <v>7</v>
      </c>
      <c r="N1958" s="13">
        <v>156.47999999999999</v>
      </c>
      <c r="O1958" s="13"/>
      <c r="Q1958" s="9">
        <v>7</v>
      </c>
      <c r="R1958" s="9"/>
    </row>
    <row r="1959" spans="1:18" x14ac:dyDescent="0.3">
      <c r="A1959" s="11">
        <v>50</v>
      </c>
      <c r="B1959" s="9" t="s">
        <v>144</v>
      </c>
      <c r="C1959" s="9" t="s">
        <v>12</v>
      </c>
      <c r="D1959" s="12" t="s">
        <v>145</v>
      </c>
      <c r="E1959" s="11">
        <v>2.68</v>
      </c>
      <c r="F1959" s="13">
        <f t="shared" si="99"/>
        <v>26.290800000000004</v>
      </c>
      <c r="H1959" s="11">
        <v>4630.05</v>
      </c>
      <c r="M1959" s="8">
        <v>7</v>
      </c>
      <c r="N1959" s="13">
        <v>145</v>
      </c>
      <c r="O1959" s="13"/>
      <c r="Q1959" s="9">
        <v>7</v>
      </c>
      <c r="R1959" s="9"/>
    </row>
    <row r="1960" spans="1:18" x14ac:dyDescent="0.3">
      <c r="A1960" s="11">
        <v>50</v>
      </c>
      <c r="B1960" s="9" t="s">
        <v>144</v>
      </c>
      <c r="C1960" s="9" t="s">
        <v>12</v>
      </c>
      <c r="D1960" s="12" t="s">
        <v>145</v>
      </c>
      <c r="E1960" s="11">
        <v>2.63</v>
      </c>
      <c r="F1960" s="13">
        <f t="shared" si="99"/>
        <v>25.8003</v>
      </c>
      <c r="H1960" s="11">
        <v>4253.38</v>
      </c>
      <c r="M1960" s="8">
        <v>7</v>
      </c>
      <c r="N1960" s="13">
        <v>135.69999999999999</v>
      </c>
      <c r="O1960" s="13"/>
      <c r="Q1960" s="9">
        <v>7</v>
      </c>
      <c r="R1960" s="9"/>
    </row>
    <row r="1961" spans="1:18" x14ac:dyDescent="0.3">
      <c r="A1961" s="11">
        <v>50</v>
      </c>
      <c r="B1961" s="9" t="s">
        <v>144</v>
      </c>
      <c r="C1961" s="9" t="s">
        <v>12</v>
      </c>
      <c r="D1961" s="12" t="s">
        <v>145</v>
      </c>
      <c r="E1961" s="11">
        <v>2.58</v>
      </c>
      <c r="F1961" s="13">
        <f t="shared" si="99"/>
        <v>25.309800000000003</v>
      </c>
      <c r="H1961" s="11">
        <v>4100.5600000000004</v>
      </c>
      <c r="M1961" s="8">
        <v>7</v>
      </c>
      <c r="N1961" s="13">
        <v>120</v>
      </c>
      <c r="O1961" s="13"/>
      <c r="Q1961" s="9">
        <v>7</v>
      </c>
      <c r="R1961" s="9"/>
    </row>
    <row r="1962" spans="1:18" x14ac:dyDescent="0.3">
      <c r="A1962" s="11">
        <v>50</v>
      </c>
      <c r="B1962" s="9" t="s">
        <v>144</v>
      </c>
      <c r="C1962" s="9" t="s">
        <v>12</v>
      </c>
      <c r="D1962" s="12" t="s">
        <v>145</v>
      </c>
      <c r="E1962" s="11">
        <v>2.56</v>
      </c>
      <c r="F1962" s="13">
        <f t="shared" si="99"/>
        <v>25.113600000000002</v>
      </c>
      <c r="H1962" s="11">
        <v>4050.1</v>
      </c>
      <c r="M1962" s="8">
        <v>7</v>
      </c>
      <c r="N1962" s="13">
        <v>99.96</v>
      </c>
      <c r="O1962" s="13"/>
      <c r="Q1962" s="9">
        <v>7</v>
      </c>
      <c r="R1962" s="9"/>
    </row>
    <row r="1963" spans="1:18" x14ac:dyDescent="0.3">
      <c r="A1963" s="11">
        <v>50</v>
      </c>
      <c r="B1963" s="9" t="s">
        <v>144</v>
      </c>
      <c r="C1963" s="9" t="s">
        <v>12</v>
      </c>
      <c r="D1963" s="12" t="s">
        <v>145</v>
      </c>
      <c r="E1963" s="11">
        <v>2.62</v>
      </c>
      <c r="F1963" s="13">
        <f t="shared" si="99"/>
        <v>25.702200000000001</v>
      </c>
      <c r="H1963" s="11">
        <v>4181.33</v>
      </c>
      <c r="M1963" s="8">
        <v>7</v>
      </c>
      <c r="N1963" s="13">
        <v>124.28</v>
      </c>
      <c r="O1963" s="13"/>
      <c r="Q1963" s="9">
        <v>7</v>
      </c>
      <c r="R1963" s="9"/>
    </row>
    <row r="1964" spans="1:18" x14ac:dyDescent="0.3">
      <c r="A1964" s="11">
        <v>50</v>
      </c>
      <c r="B1964" s="9" t="s">
        <v>144</v>
      </c>
      <c r="C1964" s="9" t="s">
        <v>12</v>
      </c>
      <c r="D1964" s="12" t="s">
        <v>145</v>
      </c>
      <c r="E1964" s="11">
        <v>2.76</v>
      </c>
      <c r="F1964" s="13">
        <f t="shared" si="99"/>
        <v>27.075599999999998</v>
      </c>
      <c r="H1964" s="11">
        <v>5040.12</v>
      </c>
      <c r="M1964" s="8">
        <v>7</v>
      </c>
      <c r="N1964" s="13">
        <v>157.51</v>
      </c>
      <c r="O1964" s="13"/>
      <c r="Q1964" s="9">
        <v>7</v>
      </c>
      <c r="R1964" s="9"/>
    </row>
    <row r="1965" spans="1:18" x14ac:dyDescent="0.3">
      <c r="A1965" s="11">
        <v>50</v>
      </c>
      <c r="B1965" s="9" t="s">
        <v>144</v>
      </c>
      <c r="C1965" s="9" t="s">
        <v>12</v>
      </c>
      <c r="D1965" s="12" t="s">
        <v>145</v>
      </c>
      <c r="E1965" s="11">
        <v>2.89</v>
      </c>
      <c r="F1965" s="13">
        <f t="shared" si="99"/>
        <v>28.350900000000003</v>
      </c>
      <c r="H1965" s="11">
        <v>5959</v>
      </c>
      <c r="M1965" s="8">
        <v>7</v>
      </c>
      <c r="N1965" s="13">
        <v>186.46</v>
      </c>
      <c r="O1965" s="13"/>
      <c r="Q1965" s="9">
        <v>7</v>
      </c>
      <c r="R1965" s="9"/>
    </row>
    <row r="1966" spans="1:18" x14ac:dyDescent="0.3">
      <c r="A1966" s="11">
        <v>50</v>
      </c>
      <c r="B1966" s="9" t="s">
        <v>144</v>
      </c>
      <c r="C1966" s="9" t="s">
        <v>12</v>
      </c>
      <c r="D1966" s="12" t="s">
        <v>145</v>
      </c>
      <c r="E1966" s="11">
        <v>2.86</v>
      </c>
      <c r="F1966" s="13">
        <f t="shared" si="99"/>
        <v>28.0566</v>
      </c>
      <c r="H1966" s="11">
        <v>5932.56</v>
      </c>
      <c r="M1966" s="8">
        <v>7</v>
      </c>
      <c r="N1966" s="13">
        <v>185.98</v>
      </c>
      <c r="O1966" s="13"/>
      <c r="Q1966" s="9">
        <v>7</v>
      </c>
      <c r="R1966" s="9"/>
    </row>
    <row r="1967" spans="1:18" x14ac:dyDescent="0.3">
      <c r="A1967" s="11">
        <v>50</v>
      </c>
      <c r="B1967" s="9" t="s">
        <v>144</v>
      </c>
      <c r="C1967" s="9" t="s">
        <v>12</v>
      </c>
      <c r="D1967" s="12" t="s">
        <v>145</v>
      </c>
      <c r="E1967" s="11">
        <v>2.85</v>
      </c>
      <c r="F1967" s="13">
        <f t="shared" si="99"/>
        <v>27.958500000000001</v>
      </c>
      <c r="H1967" s="11">
        <v>5830.97</v>
      </c>
      <c r="M1967" s="8">
        <v>7</v>
      </c>
      <c r="N1967" s="13">
        <v>181.12</v>
      </c>
      <c r="O1967" s="13"/>
      <c r="Q1967" s="9">
        <v>7</v>
      </c>
      <c r="R1967" s="9"/>
    </row>
    <row r="1968" spans="1:18" x14ac:dyDescent="0.3">
      <c r="A1968" s="11">
        <v>50</v>
      </c>
      <c r="B1968" s="9" t="s">
        <v>144</v>
      </c>
      <c r="C1968" s="9" t="s">
        <v>12</v>
      </c>
      <c r="D1968" s="12" t="s">
        <v>145</v>
      </c>
      <c r="E1968" s="11">
        <v>2.83</v>
      </c>
      <c r="F1968" s="13">
        <f t="shared" si="99"/>
        <v>27.762300000000003</v>
      </c>
      <c r="H1968" s="11">
        <v>5642.05</v>
      </c>
      <c r="M1968" s="8">
        <v>7</v>
      </c>
      <c r="N1968" s="13">
        <v>175.29</v>
      </c>
      <c r="O1968" s="13"/>
      <c r="Q1968" s="9">
        <v>7</v>
      </c>
      <c r="R1968" s="9"/>
    </row>
    <row r="1969" spans="1:18" x14ac:dyDescent="0.3">
      <c r="A1969" s="11">
        <v>50</v>
      </c>
      <c r="B1969" s="9" t="s">
        <v>144</v>
      </c>
      <c r="C1969" s="9" t="s">
        <v>12</v>
      </c>
      <c r="D1969" s="12" t="s">
        <v>145</v>
      </c>
      <c r="E1969" s="11">
        <v>2.82</v>
      </c>
      <c r="F1969" s="13">
        <f t="shared" si="99"/>
        <v>27.664200000000001</v>
      </c>
      <c r="H1969" s="11">
        <v>5600.15</v>
      </c>
      <c r="M1969" s="8">
        <v>7</v>
      </c>
      <c r="N1969" s="13">
        <v>174.13</v>
      </c>
      <c r="O1969" s="13"/>
      <c r="Q1969" s="9">
        <v>7</v>
      </c>
      <c r="R1969" s="9"/>
    </row>
    <row r="1970" spans="1:18" x14ac:dyDescent="0.3">
      <c r="A1970" s="11">
        <v>50</v>
      </c>
      <c r="B1970" s="9" t="s">
        <v>144</v>
      </c>
      <c r="C1970" s="9" t="s">
        <v>12</v>
      </c>
      <c r="D1970" s="12" t="s">
        <v>145</v>
      </c>
      <c r="E1970" s="11">
        <v>2.81</v>
      </c>
      <c r="F1970" s="13">
        <f t="shared" si="99"/>
        <v>27.566100000000002</v>
      </c>
      <c r="H1970" s="11">
        <v>5439.69</v>
      </c>
      <c r="M1970" s="8">
        <v>7</v>
      </c>
      <c r="N1970" s="13">
        <v>170.57</v>
      </c>
      <c r="O1970" s="13"/>
      <c r="Q1970" s="9">
        <v>7</v>
      </c>
      <c r="R1970" s="9"/>
    </row>
    <row r="1971" spans="1:18" x14ac:dyDescent="0.3">
      <c r="A1971" s="11">
        <v>50</v>
      </c>
      <c r="B1971" s="9" t="s">
        <v>144</v>
      </c>
      <c r="C1971" s="9" t="s">
        <v>12</v>
      </c>
      <c r="D1971" s="12" t="s">
        <v>145</v>
      </c>
      <c r="E1971" s="11">
        <v>2.8</v>
      </c>
      <c r="F1971" s="13">
        <f t="shared" si="99"/>
        <v>27.468</v>
      </c>
      <c r="H1971" s="11">
        <v>5404.15</v>
      </c>
      <c r="M1971" s="8">
        <v>7</v>
      </c>
      <c r="N1971" s="13">
        <v>168.2</v>
      </c>
      <c r="O1971" s="13"/>
      <c r="Q1971" s="9">
        <v>7</v>
      </c>
      <c r="R1971" s="9"/>
    </row>
    <row r="1972" spans="1:18" x14ac:dyDescent="0.3">
      <c r="A1972" s="11">
        <v>50</v>
      </c>
      <c r="B1972" s="9" t="s">
        <v>144</v>
      </c>
      <c r="C1972" s="9" t="s">
        <v>12</v>
      </c>
      <c r="D1972" s="12" t="s">
        <v>145</v>
      </c>
      <c r="E1972" s="11">
        <v>2.75</v>
      </c>
      <c r="F1972" s="13">
        <f t="shared" si="99"/>
        <v>26.977500000000003</v>
      </c>
      <c r="H1972" s="11">
        <v>5375.76</v>
      </c>
      <c r="M1972" s="8">
        <v>7</v>
      </c>
      <c r="N1972" s="13">
        <v>162.88999999999999</v>
      </c>
      <c r="O1972" s="13"/>
      <c r="Q1972" s="9">
        <v>7</v>
      </c>
      <c r="R1972" s="9"/>
    </row>
    <row r="1973" spans="1:18" x14ac:dyDescent="0.3">
      <c r="A1973" s="11">
        <v>50</v>
      </c>
      <c r="B1973" s="9" t="s">
        <v>144</v>
      </c>
      <c r="C1973" s="9" t="s">
        <v>12</v>
      </c>
      <c r="D1973" s="12" t="s">
        <v>145</v>
      </c>
      <c r="E1973" s="11">
        <v>2.81</v>
      </c>
      <c r="F1973" s="13">
        <f t="shared" si="99"/>
        <v>27.566100000000002</v>
      </c>
      <c r="H1973" s="11">
        <v>5255.38</v>
      </c>
      <c r="M1973" s="8">
        <v>7</v>
      </c>
      <c r="N1973" s="13">
        <v>162.69999999999999</v>
      </c>
      <c r="O1973" s="13"/>
      <c r="Q1973" s="9">
        <v>7</v>
      </c>
      <c r="R1973" s="9"/>
    </row>
    <row r="1974" spans="1:18" x14ac:dyDescent="0.3">
      <c r="A1974" s="11">
        <v>50</v>
      </c>
      <c r="B1974" s="9" t="s">
        <v>144</v>
      </c>
      <c r="C1974" s="9" t="s">
        <v>12</v>
      </c>
      <c r="D1974" s="12" t="s">
        <v>145</v>
      </c>
      <c r="E1974" s="11">
        <v>2.75</v>
      </c>
      <c r="F1974" s="13">
        <f t="shared" si="99"/>
        <v>26.977500000000003</v>
      </c>
      <c r="H1974" s="11">
        <v>5340.93</v>
      </c>
      <c r="M1974" s="8">
        <v>7</v>
      </c>
      <c r="N1974" s="13">
        <v>160.66999999999999</v>
      </c>
      <c r="O1974" s="13"/>
      <c r="Q1974" s="9">
        <v>7</v>
      </c>
      <c r="R1974" s="9"/>
    </row>
    <row r="1975" spans="1:18" x14ac:dyDescent="0.3">
      <c r="A1975" s="11">
        <v>50</v>
      </c>
      <c r="B1975" s="9" t="s">
        <v>144</v>
      </c>
      <c r="C1975" s="9" t="s">
        <v>12</v>
      </c>
      <c r="D1975" s="12" t="s">
        <v>145</v>
      </c>
      <c r="E1975" s="11">
        <v>2.75</v>
      </c>
      <c r="F1975" s="13">
        <f t="shared" si="99"/>
        <v>26.977500000000003</v>
      </c>
      <c r="H1975" s="11">
        <v>5207.43</v>
      </c>
      <c r="M1975" s="8">
        <v>7</v>
      </c>
      <c r="N1975" s="13">
        <v>162.57</v>
      </c>
      <c r="O1975" s="13"/>
      <c r="Q1975" s="9">
        <v>7</v>
      </c>
      <c r="R1975" s="9"/>
    </row>
    <row r="1976" spans="1:18" x14ac:dyDescent="0.3">
      <c r="A1976" s="11">
        <v>50</v>
      </c>
      <c r="B1976" s="9" t="s">
        <v>144</v>
      </c>
      <c r="C1976" s="9" t="s">
        <v>12</v>
      </c>
      <c r="D1976" s="12" t="s">
        <v>145</v>
      </c>
      <c r="E1976" s="11">
        <v>2.75</v>
      </c>
      <c r="F1976" s="13">
        <f t="shared" si="99"/>
        <v>26.977500000000003</v>
      </c>
      <c r="H1976" s="11">
        <v>5180.33</v>
      </c>
      <c r="M1976" s="8">
        <v>7</v>
      </c>
      <c r="N1976" s="13">
        <v>161.28</v>
      </c>
      <c r="O1976" s="13"/>
      <c r="Q1976" s="9">
        <v>7</v>
      </c>
      <c r="R1976" s="9"/>
    </row>
    <row r="1977" spans="1:18" x14ac:dyDescent="0.3">
      <c r="A1977" s="11">
        <v>50</v>
      </c>
      <c r="B1977" s="9" t="s">
        <v>144</v>
      </c>
      <c r="C1977" s="9" t="s">
        <v>12</v>
      </c>
      <c r="D1977" s="12" t="s">
        <v>145</v>
      </c>
      <c r="E1977" s="11">
        <v>2.73</v>
      </c>
      <c r="F1977" s="13">
        <f t="shared" si="99"/>
        <v>26.781300000000002</v>
      </c>
      <c r="H1977" s="11">
        <v>5125.0600000000004</v>
      </c>
      <c r="M1977" s="8">
        <v>7</v>
      </c>
      <c r="N1977" s="13">
        <v>161.47999999999999</v>
      </c>
      <c r="O1977" s="13"/>
      <c r="Q1977" s="9">
        <v>7</v>
      </c>
      <c r="R1977" s="9"/>
    </row>
    <row r="1978" spans="1:18" x14ac:dyDescent="0.3">
      <c r="A1978" s="11">
        <v>50</v>
      </c>
      <c r="B1978" s="9" t="s">
        <v>144</v>
      </c>
      <c r="C1978" s="9" t="s">
        <v>12</v>
      </c>
      <c r="D1978" s="12" t="s">
        <v>145</v>
      </c>
      <c r="E1978" s="11">
        <v>2.7</v>
      </c>
      <c r="F1978" s="13">
        <f t="shared" si="99"/>
        <v>26.487000000000002</v>
      </c>
      <c r="H1978" s="11">
        <v>4909.5600000000004</v>
      </c>
      <c r="M1978" s="8">
        <v>7</v>
      </c>
      <c r="N1978" s="13">
        <v>155.97</v>
      </c>
      <c r="O1978" s="13"/>
      <c r="Q1978" s="9">
        <v>7</v>
      </c>
      <c r="R1978" s="9"/>
    </row>
    <row r="1979" spans="1:18" x14ac:dyDescent="0.3">
      <c r="A1979" s="11">
        <v>50</v>
      </c>
      <c r="B1979" s="9" t="s">
        <v>144</v>
      </c>
      <c r="C1979" s="9" t="s">
        <v>12</v>
      </c>
      <c r="D1979" s="12" t="s">
        <v>145</v>
      </c>
      <c r="E1979" s="11">
        <v>2.59</v>
      </c>
      <c r="F1979" s="13">
        <f t="shared" si="99"/>
        <v>25.407900000000001</v>
      </c>
      <c r="H1979" s="11">
        <v>4100.3500000000004</v>
      </c>
      <c r="M1979" s="8">
        <v>7</v>
      </c>
      <c r="N1979" s="13">
        <v>119.85</v>
      </c>
      <c r="O1979" s="13"/>
      <c r="Q1979" s="9">
        <v>7</v>
      </c>
      <c r="R1979" s="9"/>
    </row>
    <row r="1980" spans="1:18" x14ac:dyDescent="0.3">
      <c r="A1980" s="11">
        <v>50</v>
      </c>
      <c r="B1980" s="9" t="s">
        <v>144</v>
      </c>
      <c r="C1980" s="9" t="s">
        <v>12</v>
      </c>
      <c r="D1980" s="12" t="s">
        <v>145</v>
      </c>
      <c r="E1980" s="11">
        <v>2.58</v>
      </c>
      <c r="F1980" s="13">
        <f t="shared" si="99"/>
        <v>25.309800000000003</v>
      </c>
      <c r="H1980" s="11">
        <v>4055.3</v>
      </c>
      <c r="M1980" s="8">
        <v>7</v>
      </c>
      <c r="N1980" s="13">
        <v>114.48</v>
      </c>
      <c r="O1980" s="13"/>
      <c r="Q1980" s="9">
        <v>7</v>
      </c>
      <c r="R1980" s="9"/>
    </row>
    <row r="1981" spans="1:18" x14ac:dyDescent="0.3">
      <c r="A1981" s="11">
        <v>50</v>
      </c>
      <c r="B1981" s="9" t="s">
        <v>144</v>
      </c>
      <c r="C1981" s="9" t="s">
        <v>12</v>
      </c>
      <c r="D1981" s="12" t="s">
        <v>145</v>
      </c>
      <c r="E1981" s="11">
        <v>2.58</v>
      </c>
      <c r="F1981" s="13">
        <f t="shared" si="99"/>
        <v>25.309800000000003</v>
      </c>
      <c r="H1981" s="11">
        <v>4057.73</v>
      </c>
      <c r="M1981" s="8">
        <v>7</v>
      </c>
      <c r="N1981" s="13">
        <v>112.93</v>
      </c>
      <c r="O1981" s="13"/>
      <c r="Q1981" s="9">
        <v>7</v>
      </c>
      <c r="R1981" s="9"/>
    </row>
    <row r="1982" spans="1:18" x14ac:dyDescent="0.3">
      <c r="A1982" s="11">
        <v>50</v>
      </c>
      <c r="B1982" s="9" t="s">
        <v>144</v>
      </c>
      <c r="C1982" s="9" t="s">
        <v>12</v>
      </c>
      <c r="D1982" s="12" t="s">
        <v>145</v>
      </c>
      <c r="E1982" s="11">
        <v>2.57</v>
      </c>
      <c r="F1982" s="13">
        <f t="shared" si="99"/>
        <v>25.2117</v>
      </c>
      <c r="H1982" s="11">
        <v>4053.99</v>
      </c>
      <c r="M1982" s="8">
        <v>7</v>
      </c>
      <c r="N1982" s="13">
        <v>108</v>
      </c>
      <c r="O1982" s="13"/>
      <c r="Q1982" s="9">
        <v>7</v>
      </c>
      <c r="R1982" s="9"/>
    </row>
    <row r="1983" spans="1:18" x14ac:dyDescent="0.3">
      <c r="A1983" s="11">
        <v>50</v>
      </c>
      <c r="B1983" s="9" t="s">
        <v>144</v>
      </c>
      <c r="C1983" s="9" t="s">
        <v>12</v>
      </c>
      <c r="D1983" s="12" t="s">
        <v>145</v>
      </c>
      <c r="E1983" s="11">
        <v>2.56</v>
      </c>
      <c r="F1983" s="13">
        <f t="shared" si="99"/>
        <v>25.113600000000002</v>
      </c>
      <c r="H1983" s="11">
        <v>4038.1</v>
      </c>
      <c r="M1983" s="8">
        <v>7</v>
      </c>
      <c r="N1983" s="13">
        <v>99.1</v>
      </c>
      <c r="O1983" s="13"/>
      <c r="Q1983" s="9">
        <v>7</v>
      </c>
      <c r="R1983" s="9"/>
    </row>
    <row r="1984" spans="1:18" x14ac:dyDescent="0.3">
      <c r="A1984" s="11">
        <v>50</v>
      </c>
      <c r="B1984" s="9" t="s">
        <v>144</v>
      </c>
      <c r="C1984" s="9" t="s">
        <v>12</v>
      </c>
      <c r="D1984" s="12" t="s">
        <v>145</v>
      </c>
      <c r="E1984" s="11">
        <v>2.88</v>
      </c>
      <c r="F1984" s="13">
        <f t="shared" si="99"/>
        <v>28.252800000000001</v>
      </c>
      <c r="H1984" s="11">
        <v>5960.12</v>
      </c>
      <c r="M1984" s="8">
        <v>7</v>
      </c>
      <c r="N1984" s="13">
        <v>186.4</v>
      </c>
      <c r="O1984" s="13"/>
      <c r="Q1984" s="9">
        <v>7</v>
      </c>
      <c r="R1984" s="9"/>
    </row>
    <row r="1985" spans="1:18" x14ac:dyDescent="0.3">
      <c r="A1985" s="11">
        <v>50</v>
      </c>
      <c r="B1985" s="9" t="s">
        <v>144</v>
      </c>
      <c r="C1985" s="9" t="s">
        <v>12</v>
      </c>
      <c r="D1985" s="12" t="s">
        <v>145</v>
      </c>
      <c r="E1985" s="11">
        <v>2.68</v>
      </c>
      <c r="F1985" s="13">
        <f t="shared" si="99"/>
        <v>26.290800000000004</v>
      </c>
      <c r="H1985" s="11">
        <v>4639.05</v>
      </c>
      <c r="M1985" s="8">
        <v>7</v>
      </c>
      <c r="N1985" s="13">
        <v>147</v>
      </c>
      <c r="O1985" s="13"/>
      <c r="Q1985" s="9">
        <v>7</v>
      </c>
      <c r="R1985" s="9"/>
    </row>
    <row r="1986" spans="1:18" x14ac:dyDescent="0.3">
      <c r="A1986" s="11">
        <v>50</v>
      </c>
      <c r="B1986" s="9" t="s">
        <v>144</v>
      </c>
      <c r="C1986" s="9" t="s">
        <v>12</v>
      </c>
      <c r="D1986" s="12" t="s">
        <v>145</v>
      </c>
      <c r="E1986" s="11">
        <v>2.65</v>
      </c>
      <c r="F1986" s="13">
        <f t="shared" si="99"/>
        <v>25.996500000000001</v>
      </c>
      <c r="H1986" s="11">
        <v>4259.38</v>
      </c>
      <c r="M1986" s="8">
        <v>7</v>
      </c>
      <c r="N1986" s="13">
        <v>136.69999999999999</v>
      </c>
      <c r="O1986" s="13"/>
      <c r="Q1986" s="9">
        <v>7</v>
      </c>
      <c r="R1986" s="9"/>
    </row>
    <row r="1987" spans="1:18" x14ac:dyDescent="0.3">
      <c r="A1987" s="11">
        <v>50</v>
      </c>
      <c r="B1987" s="9" t="s">
        <v>144</v>
      </c>
      <c r="C1987" s="9" t="s">
        <v>12</v>
      </c>
      <c r="D1987" s="12" t="s">
        <v>145</v>
      </c>
      <c r="E1987" s="11">
        <v>2.59</v>
      </c>
      <c r="F1987" s="13">
        <f t="shared" si="99"/>
        <v>25.407900000000001</v>
      </c>
      <c r="H1987" s="11">
        <v>4105.5600000000004</v>
      </c>
      <c r="M1987" s="8">
        <v>7</v>
      </c>
      <c r="N1987" s="13">
        <v>120.9</v>
      </c>
      <c r="O1987" s="13"/>
      <c r="Q1987" s="9">
        <v>7</v>
      </c>
      <c r="R1987" s="9"/>
    </row>
    <row r="1988" spans="1:18" x14ac:dyDescent="0.3">
      <c r="A1988" s="11">
        <v>50</v>
      </c>
      <c r="B1988" s="9" t="s">
        <v>144</v>
      </c>
      <c r="C1988" s="9" t="s">
        <v>22</v>
      </c>
      <c r="D1988" s="12" t="s">
        <v>146</v>
      </c>
      <c r="E1988" s="11">
        <v>2.79</v>
      </c>
      <c r="F1988" s="13">
        <f t="shared" si="99"/>
        <v>27.369900000000001</v>
      </c>
      <c r="H1988" s="11">
        <v>3487.25</v>
      </c>
      <c r="M1988" s="11">
        <v>9</v>
      </c>
      <c r="N1988" s="13">
        <v>68.400000000000006</v>
      </c>
      <c r="O1988" s="13"/>
      <c r="Q1988" s="9">
        <v>9</v>
      </c>
      <c r="R1988" s="9"/>
    </row>
    <row r="1989" spans="1:18" x14ac:dyDescent="0.3">
      <c r="A1989" s="11">
        <v>50</v>
      </c>
      <c r="B1989" s="9" t="s">
        <v>144</v>
      </c>
      <c r="C1989" s="9" t="s">
        <v>22</v>
      </c>
      <c r="D1989" s="12" t="s">
        <v>146</v>
      </c>
      <c r="E1989" s="11">
        <v>2.78</v>
      </c>
      <c r="F1989" s="13">
        <f t="shared" si="99"/>
        <v>27.271799999999999</v>
      </c>
      <c r="H1989" s="11">
        <v>3348.64</v>
      </c>
      <c r="M1989" s="11">
        <v>9</v>
      </c>
      <c r="N1989" s="13">
        <v>66.2</v>
      </c>
      <c r="O1989" s="13"/>
      <c r="Q1989" s="9">
        <v>9</v>
      </c>
      <c r="R1989" s="9"/>
    </row>
    <row r="1990" spans="1:18" x14ac:dyDescent="0.3">
      <c r="A1990" s="11">
        <v>50</v>
      </c>
      <c r="B1990" s="9" t="s">
        <v>144</v>
      </c>
      <c r="C1990" s="9" t="s">
        <v>22</v>
      </c>
      <c r="D1990" s="12" t="s">
        <v>146</v>
      </c>
      <c r="E1990" s="11">
        <v>2.75</v>
      </c>
      <c r="F1990" s="13">
        <f t="shared" si="99"/>
        <v>26.977500000000003</v>
      </c>
      <c r="H1990" s="11">
        <v>3099.68</v>
      </c>
      <c r="M1990" s="11">
        <v>9</v>
      </c>
      <c r="N1990" s="13">
        <v>64.8</v>
      </c>
      <c r="O1990" s="13"/>
      <c r="Q1990" s="9">
        <v>9</v>
      </c>
      <c r="R1990" s="9"/>
    </row>
    <row r="1991" spans="1:18" x14ac:dyDescent="0.3">
      <c r="A1991" s="11">
        <v>50</v>
      </c>
      <c r="B1991" s="9" t="s">
        <v>144</v>
      </c>
      <c r="C1991" s="9" t="s">
        <v>22</v>
      </c>
      <c r="D1991" s="12" t="s">
        <v>146</v>
      </c>
      <c r="E1991" s="11">
        <v>2.75</v>
      </c>
      <c r="F1991" s="13">
        <f t="shared" si="99"/>
        <v>26.977500000000003</v>
      </c>
      <c r="H1991" s="11">
        <v>3100.23</v>
      </c>
      <c r="M1991" s="11">
        <v>9</v>
      </c>
      <c r="N1991" s="13">
        <v>62.16</v>
      </c>
      <c r="O1991" s="13"/>
      <c r="Q1991" s="9">
        <v>9</v>
      </c>
      <c r="R1991" s="9"/>
    </row>
    <row r="1992" spans="1:18" x14ac:dyDescent="0.3">
      <c r="A1992" s="11">
        <v>50</v>
      </c>
      <c r="B1992" s="9" t="s">
        <v>144</v>
      </c>
      <c r="C1992" s="9" t="s">
        <v>22</v>
      </c>
      <c r="D1992" s="12" t="s">
        <v>146</v>
      </c>
      <c r="E1992" s="11">
        <v>2.74</v>
      </c>
      <c r="F1992" s="13">
        <f t="shared" si="99"/>
        <v>26.879400000000004</v>
      </c>
      <c r="H1992" s="11">
        <v>2968.45</v>
      </c>
      <c r="M1992" s="11">
        <v>9</v>
      </c>
      <c r="N1992" s="13">
        <v>60.04</v>
      </c>
      <c r="O1992" s="13"/>
      <c r="Q1992" s="9">
        <v>9</v>
      </c>
      <c r="R1992" s="9"/>
    </row>
    <row r="1993" spans="1:18" x14ac:dyDescent="0.3">
      <c r="A1993" s="11">
        <v>50</v>
      </c>
      <c r="B1993" s="9" t="s">
        <v>144</v>
      </c>
      <c r="C1993" s="9" t="s">
        <v>22</v>
      </c>
      <c r="D1993" s="12" t="s">
        <v>146</v>
      </c>
      <c r="E1993" s="11">
        <v>2.73</v>
      </c>
      <c r="F1993" s="13">
        <f t="shared" si="99"/>
        <v>26.781300000000002</v>
      </c>
      <c r="H1993" s="11">
        <v>2870.13</v>
      </c>
      <c r="M1993" s="11">
        <v>9</v>
      </c>
      <c r="N1993" s="13">
        <v>59.55</v>
      </c>
      <c r="O1993" s="13"/>
      <c r="Q1993" s="9">
        <v>9</v>
      </c>
      <c r="R1993" s="9"/>
    </row>
    <row r="1994" spans="1:18" x14ac:dyDescent="0.3">
      <c r="A1994" s="11">
        <v>50</v>
      </c>
      <c r="B1994" s="9" t="s">
        <v>144</v>
      </c>
      <c r="C1994" s="9" t="s">
        <v>22</v>
      </c>
      <c r="D1994" s="12" t="s">
        <v>146</v>
      </c>
      <c r="E1994" s="11">
        <v>2.72</v>
      </c>
      <c r="F1994" s="13">
        <f t="shared" si="99"/>
        <v>26.683200000000003</v>
      </c>
      <c r="H1994" s="11">
        <v>2805.07</v>
      </c>
      <c r="M1994" s="11">
        <v>9</v>
      </c>
      <c r="N1994" s="13">
        <v>58.49</v>
      </c>
      <c r="O1994" s="13"/>
      <c r="Q1994" s="9">
        <v>9</v>
      </c>
      <c r="R1994" s="9"/>
    </row>
    <row r="1995" spans="1:18" x14ac:dyDescent="0.3">
      <c r="A1995" s="11">
        <v>50</v>
      </c>
      <c r="B1995" s="9" t="s">
        <v>144</v>
      </c>
      <c r="C1995" s="9" t="s">
        <v>22</v>
      </c>
      <c r="D1995" s="12" t="s">
        <v>146</v>
      </c>
      <c r="E1995" s="11">
        <v>2.71</v>
      </c>
      <c r="F1995" s="13">
        <f t="shared" si="99"/>
        <v>26.585100000000001</v>
      </c>
      <c r="H1995" s="11">
        <v>2786.6</v>
      </c>
      <c r="M1995" s="11">
        <v>9</v>
      </c>
      <c r="N1995" s="13">
        <v>57.19</v>
      </c>
      <c r="O1995" s="13"/>
      <c r="Q1995" s="9">
        <v>9</v>
      </c>
      <c r="R1995" s="9"/>
    </row>
    <row r="1996" spans="1:18" x14ac:dyDescent="0.3">
      <c r="A1996" s="11">
        <v>50</v>
      </c>
      <c r="B1996" s="9" t="s">
        <v>144</v>
      </c>
      <c r="C1996" s="9" t="s">
        <v>22</v>
      </c>
      <c r="D1996" s="12" t="s">
        <v>146</v>
      </c>
      <c r="E1996" s="11">
        <v>2.7</v>
      </c>
      <c r="F1996" s="13">
        <f t="shared" si="99"/>
        <v>26.487000000000002</v>
      </c>
      <c r="H1996" s="11">
        <v>2748.56</v>
      </c>
      <c r="M1996" s="11">
        <v>9</v>
      </c>
      <c r="N1996" s="13">
        <v>53.9</v>
      </c>
      <c r="O1996" s="13"/>
      <c r="Q1996" s="9">
        <v>9</v>
      </c>
      <c r="R1996" s="9"/>
    </row>
    <row r="1997" spans="1:18" x14ac:dyDescent="0.3">
      <c r="A1997" s="11">
        <v>50</v>
      </c>
      <c r="B1997" s="9" t="s">
        <v>144</v>
      </c>
      <c r="C1997" s="9" t="s">
        <v>22</v>
      </c>
      <c r="D1997" s="12" t="s">
        <v>146</v>
      </c>
      <c r="E1997" s="11">
        <v>2.69</v>
      </c>
      <c r="F1997" s="13">
        <f t="shared" si="99"/>
        <v>26.3889</v>
      </c>
      <c r="H1997" s="11">
        <v>2660.39</v>
      </c>
      <c r="M1997" s="11">
        <v>9</v>
      </c>
      <c r="N1997" s="13">
        <v>51.16</v>
      </c>
      <c r="O1997" s="13"/>
      <c r="Q1997" s="9">
        <v>9</v>
      </c>
      <c r="R1997" s="9"/>
    </row>
    <row r="1998" spans="1:18" x14ac:dyDescent="0.3">
      <c r="A1998" s="11">
        <v>50</v>
      </c>
      <c r="B1998" s="9" t="s">
        <v>144</v>
      </c>
      <c r="C1998" s="9" t="s">
        <v>22</v>
      </c>
      <c r="D1998" s="12" t="s">
        <v>146</v>
      </c>
      <c r="E1998" s="11">
        <v>2.68</v>
      </c>
      <c r="F1998" s="13">
        <f t="shared" si="99"/>
        <v>26.290800000000004</v>
      </c>
      <c r="H1998" s="11">
        <v>2620.73</v>
      </c>
      <c r="M1998" s="11">
        <v>9</v>
      </c>
      <c r="N1998" s="13">
        <v>50</v>
      </c>
      <c r="O1998" s="13"/>
      <c r="Q1998" s="9">
        <v>9</v>
      </c>
      <c r="R1998" s="9"/>
    </row>
    <row r="1999" spans="1:18" x14ac:dyDescent="0.3">
      <c r="A1999" s="11">
        <v>50</v>
      </c>
      <c r="B1999" s="9" t="s">
        <v>144</v>
      </c>
      <c r="C1999" s="9" t="s">
        <v>22</v>
      </c>
      <c r="D1999" s="12" t="s">
        <v>146</v>
      </c>
      <c r="E1999" s="11">
        <v>2.67</v>
      </c>
      <c r="F1999" s="13">
        <f t="shared" si="99"/>
        <v>26.192700000000002</v>
      </c>
      <c r="H1999" s="11">
        <v>2540.63</v>
      </c>
      <c r="M1999" s="11">
        <v>9</v>
      </c>
      <c r="N1999" s="13">
        <v>49.04</v>
      </c>
      <c r="O1999" s="13"/>
      <c r="Q1999" s="9">
        <v>9</v>
      </c>
      <c r="R1999" s="9"/>
    </row>
    <row r="2000" spans="1:18" x14ac:dyDescent="0.3">
      <c r="A2000" s="11">
        <v>50</v>
      </c>
      <c r="B2000" s="9" t="s">
        <v>144</v>
      </c>
      <c r="C2000" s="9" t="s">
        <v>22</v>
      </c>
      <c r="D2000" s="12" t="s">
        <v>146</v>
      </c>
      <c r="E2000" s="11">
        <v>2.66</v>
      </c>
      <c r="F2000" s="13">
        <f t="shared" si="99"/>
        <v>26.094600000000003</v>
      </c>
      <c r="H2000" s="11">
        <v>2452.25</v>
      </c>
      <c r="M2000" s="11">
        <v>9</v>
      </c>
      <c r="N2000" s="13">
        <v>47.06</v>
      </c>
      <c r="O2000" s="13"/>
      <c r="Q2000" s="9">
        <v>9</v>
      </c>
      <c r="R2000" s="9"/>
    </row>
    <row r="2001" spans="1:18" x14ac:dyDescent="0.3">
      <c r="A2001" s="11">
        <v>50</v>
      </c>
      <c r="B2001" s="9" t="s">
        <v>144</v>
      </c>
      <c r="C2001" s="9" t="s">
        <v>22</v>
      </c>
      <c r="D2001" s="12" t="s">
        <v>146</v>
      </c>
      <c r="E2001" s="11">
        <v>2.65</v>
      </c>
      <c r="F2001" s="13">
        <f t="shared" si="99"/>
        <v>25.996500000000001</v>
      </c>
      <c r="H2001" s="11">
        <v>2398.36</v>
      </c>
      <c r="M2001" s="11">
        <v>9</v>
      </c>
      <c r="N2001" s="13">
        <v>46</v>
      </c>
      <c r="O2001" s="13"/>
      <c r="Q2001" s="9">
        <v>9</v>
      </c>
      <c r="R2001" s="9"/>
    </row>
    <row r="2002" spans="1:18" x14ac:dyDescent="0.3">
      <c r="A2002" s="11">
        <v>50</v>
      </c>
      <c r="B2002" s="9" t="s">
        <v>144</v>
      </c>
      <c r="C2002" s="9" t="s">
        <v>22</v>
      </c>
      <c r="D2002" s="12" t="s">
        <v>146</v>
      </c>
      <c r="E2002" s="11">
        <v>2.65</v>
      </c>
      <c r="F2002" s="13">
        <f t="shared" si="99"/>
        <v>25.996500000000001</v>
      </c>
      <c r="H2002" s="11">
        <v>2383.1</v>
      </c>
      <c r="M2002" s="11">
        <v>9</v>
      </c>
      <c r="N2002" s="13">
        <v>44.4</v>
      </c>
      <c r="O2002" s="13"/>
      <c r="Q2002" s="9">
        <v>9</v>
      </c>
      <c r="R2002" s="9"/>
    </row>
    <row r="2003" spans="1:18" x14ac:dyDescent="0.3">
      <c r="A2003" s="11">
        <v>50</v>
      </c>
      <c r="B2003" s="9" t="s">
        <v>144</v>
      </c>
      <c r="C2003" s="9" t="s">
        <v>22</v>
      </c>
      <c r="D2003" s="12" t="s">
        <v>146</v>
      </c>
      <c r="E2003" s="11">
        <v>2.65</v>
      </c>
      <c r="F2003" s="13">
        <f t="shared" si="99"/>
        <v>25.996500000000001</v>
      </c>
      <c r="H2003" s="11">
        <v>2355.0700000000002</v>
      </c>
      <c r="M2003" s="11">
        <v>9</v>
      </c>
      <c r="N2003" s="13">
        <v>43.98</v>
      </c>
      <c r="O2003" s="13"/>
      <c r="Q2003" s="9">
        <v>9</v>
      </c>
      <c r="R2003" s="9"/>
    </row>
    <row r="2004" spans="1:18" x14ac:dyDescent="0.3">
      <c r="A2004" s="11">
        <v>50</v>
      </c>
      <c r="B2004" s="9" t="s">
        <v>144</v>
      </c>
      <c r="C2004" s="9" t="s">
        <v>22</v>
      </c>
      <c r="D2004" s="12" t="s">
        <v>146</v>
      </c>
      <c r="E2004" s="11">
        <v>2.64</v>
      </c>
      <c r="F2004" s="13">
        <f t="shared" ref="F2004:F2037" si="100">E2004*9.81</f>
        <v>25.898400000000002</v>
      </c>
      <c r="H2004" s="11">
        <v>2305.89</v>
      </c>
      <c r="M2004" s="11">
        <v>9</v>
      </c>
      <c r="N2004" s="13">
        <v>43.95</v>
      </c>
      <c r="O2004" s="13"/>
      <c r="Q2004" s="9">
        <v>9</v>
      </c>
      <c r="R2004" s="9"/>
    </row>
    <row r="2005" spans="1:18" x14ac:dyDescent="0.3">
      <c r="A2005" s="11">
        <v>50</v>
      </c>
      <c r="B2005" s="9" t="s">
        <v>144</v>
      </c>
      <c r="C2005" s="9" t="s">
        <v>22</v>
      </c>
      <c r="D2005" s="12" t="s">
        <v>146</v>
      </c>
      <c r="E2005" s="11">
        <v>2.63</v>
      </c>
      <c r="F2005" s="13">
        <f t="shared" si="100"/>
        <v>25.8003</v>
      </c>
      <c r="H2005" s="11">
        <v>2263.35</v>
      </c>
      <c r="M2005" s="11">
        <v>9</v>
      </c>
      <c r="N2005" s="13">
        <v>42.9</v>
      </c>
      <c r="O2005" s="13"/>
      <c r="Q2005" s="9">
        <v>9</v>
      </c>
      <c r="R2005" s="9"/>
    </row>
    <row r="2006" spans="1:18" x14ac:dyDescent="0.3">
      <c r="A2006" s="11">
        <v>50</v>
      </c>
      <c r="B2006" s="9" t="s">
        <v>144</v>
      </c>
      <c r="C2006" s="9" t="s">
        <v>22</v>
      </c>
      <c r="D2006" s="12" t="s">
        <v>146</v>
      </c>
      <c r="E2006" s="11">
        <v>2.63</v>
      </c>
      <c r="F2006" s="13">
        <f t="shared" si="100"/>
        <v>25.8003</v>
      </c>
      <c r="H2006" s="11">
        <v>2243.9299999999998</v>
      </c>
      <c r="M2006" s="11">
        <v>9</v>
      </c>
      <c r="N2006" s="13">
        <v>42.35</v>
      </c>
      <c r="O2006" s="13"/>
      <c r="Q2006" s="9">
        <v>9</v>
      </c>
      <c r="R2006" s="9"/>
    </row>
    <row r="2007" spans="1:18" x14ac:dyDescent="0.3">
      <c r="A2007" s="11">
        <v>50</v>
      </c>
      <c r="B2007" s="9" t="s">
        <v>144</v>
      </c>
      <c r="C2007" s="9" t="s">
        <v>22</v>
      </c>
      <c r="D2007" s="12" t="s">
        <v>146</v>
      </c>
      <c r="E2007" s="11">
        <v>2.63</v>
      </c>
      <c r="F2007" s="13">
        <f t="shared" si="100"/>
        <v>25.8003</v>
      </c>
      <c r="H2007" s="11">
        <v>2209.34</v>
      </c>
      <c r="M2007" s="11">
        <v>9</v>
      </c>
      <c r="N2007" s="13">
        <v>40.97</v>
      </c>
      <c r="O2007" s="13"/>
      <c r="Q2007" s="9">
        <v>9</v>
      </c>
      <c r="R2007" s="9"/>
    </row>
    <row r="2008" spans="1:18" x14ac:dyDescent="0.3">
      <c r="A2008" s="11">
        <v>50</v>
      </c>
      <c r="B2008" s="9" t="s">
        <v>144</v>
      </c>
      <c r="C2008" s="9" t="s">
        <v>22</v>
      </c>
      <c r="D2008" s="12" t="s">
        <v>146</v>
      </c>
      <c r="E2008" s="11">
        <v>2.79</v>
      </c>
      <c r="F2008" s="13">
        <f t="shared" si="100"/>
        <v>27.369900000000001</v>
      </c>
      <c r="H2008" s="11">
        <v>3486.29</v>
      </c>
      <c r="M2008" s="11">
        <v>9</v>
      </c>
      <c r="N2008" s="13">
        <v>68.150000000000006</v>
      </c>
      <c r="O2008" s="13"/>
      <c r="Q2008" s="9">
        <v>9</v>
      </c>
      <c r="R2008" s="9"/>
    </row>
    <row r="2009" spans="1:18" x14ac:dyDescent="0.3">
      <c r="A2009" s="11">
        <v>50</v>
      </c>
      <c r="B2009" s="9" t="s">
        <v>144</v>
      </c>
      <c r="C2009" s="9" t="s">
        <v>22</v>
      </c>
      <c r="D2009" s="12" t="s">
        <v>146</v>
      </c>
      <c r="E2009" s="11">
        <v>2.74</v>
      </c>
      <c r="F2009" s="13">
        <f t="shared" si="100"/>
        <v>26.879400000000004</v>
      </c>
      <c r="H2009" s="11">
        <v>2974.49</v>
      </c>
      <c r="M2009" s="11">
        <v>9</v>
      </c>
      <c r="N2009" s="13">
        <v>60.03</v>
      </c>
      <c r="O2009" s="13"/>
      <c r="Q2009" s="9">
        <v>9</v>
      </c>
      <c r="R2009" s="9"/>
    </row>
    <row r="2010" spans="1:18" x14ac:dyDescent="0.3">
      <c r="A2010" s="11">
        <v>50</v>
      </c>
      <c r="B2010" s="9" t="s">
        <v>144</v>
      </c>
      <c r="C2010" s="9" t="s">
        <v>22</v>
      </c>
      <c r="D2010" s="12" t="s">
        <v>146</v>
      </c>
      <c r="E2010" s="11">
        <v>2.7</v>
      </c>
      <c r="F2010" s="13">
        <f t="shared" si="100"/>
        <v>26.487000000000002</v>
      </c>
      <c r="H2010" s="11">
        <v>2776.61</v>
      </c>
      <c r="M2010" s="11">
        <v>9</v>
      </c>
      <c r="N2010" s="13">
        <v>56.36</v>
      </c>
      <c r="O2010" s="13"/>
      <c r="Q2010" s="9">
        <v>9</v>
      </c>
      <c r="R2010" s="9"/>
    </row>
    <row r="2011" spans="1:18" x14ac:dyDescent="0.3">
      <c r="A2011" s="11">
        <v>50</v>
      </c>
      <c r="B2011" s="9" t="s">
        <v>144</v>
      </c>
      <c r="C2011" s="9" t="s">
        <v>22</v>
      </c>
      <c r="D2011" s="12" t="s">
        <v>146</v>
      </c>
      <c r="E2011" s="11">
        <v>2.66</v>
      </c>
      <c r="F2011" s="13">
        <f t="shared" si="100"/>
        <v>26.094600000000003</v>
      </c>
      <c r="H2011" s="11">
        <v>2453.2399999999998</v>
      </c>
      <c r="M2011" s="11">
        <v>9</v>
      </c>
      <c r="N2011" s="13">
        <v>47.25</v>
      </c>
      <c r="O2011" s="13"/>
      <c r="Q2011" s="9">
        <v>9</v>
      </c>
      <c r="R2011" s="9"/>
    </row>
    <row r="2012" spans="1:18" x14ac:dyDescent="0.3">
      <c r="A2012" s="11">
        <v>50</v>
      </c>
      <c r="B2012" s="9" t="s">
        <v>144</v>
      </c>
      <c r="C2012" s="9" t="s">
        <v>22</v>
      </c>
      <c r="D2012" s="12" t="s">
        <v>146</v>
      </c>
      <c r="E2012" s="11">
        <v>2.64</v>
      </c>
      <c r="F2012" s="13">
        <f t="shared" si="100"/>
        <v>25.898400000000002</v>
      </c>
      <c r="H2012" s="11">
        <v>2256.38</v>
      </c>
      <c r="M2012" s="11">
        <v>9</v>
      </c>
      <c r="N2012" s="13">
        <v>42.19</v>
      </c>
      <c r="O2012" s="13"/>
      <c r="Q2012" s="9">
        <v>9</v>
      </c>
      <c r="R2012" s="9"/>
    </row>
    <row r="2013" spans="1:18" x14ac:dyDescent="0.3">
      <c r="A2013" s="11">
        <v>50</v>
      </c>
      <c r="B2013" s="9" t="s">
        <v>144</v>
      </c>
      <c r="C2013" s="9" t="s">
        <v>22</v>
      </c>
      <c r="D2013" s="12" t="s">
        <v>146</v>
      </c>
      <c r="E2013" s="11">
        <v>2.79</v>
      </c>
      <c r="F2013" s="13">
        <f t="shared" si="100"/>
        <v>27.369900000000001</v>
      </c>
      <c r="H2013" s="11">
        <v>3487</v>
      </c>
      <c r="M2013" s="11">
        <v>9</v>
      </c>
      <c r="N2013" s="13">
        <v>68.38</v>
      </c>
      <c r="O2013" s="13"/>
      <c r="Q2013" s="9">
        <v>9</v>
      </c>
      <c r="R2013" s="9"/>
    </row>
    <row r="2014" spans="1:18" x14ac:dyDescent="0.3">
      <c r="A2014" s="11">
        <v>50</v>
      </c>
      <c r="B2014" s="9" t="s">
        <v>144</v>
      </c>
      <c r="C2014" s="9" t="s">
        <v>22</v>
      </c>
      <c r="D2014" s="12" t="s">
        <v>146</v>
      </c>
      <c r="E2014" s="11">
        <v>2.78</v>
      </c>
      <c r="F2014" s="13">
        <f t="shared" si="100"/>
        <v>27.271799999999999</v>
      </c>
      <c r="H2014" s="11">
        <v>3349.64</v>
      </c>
      <c r="M2014" s="11">
        <v>9</v>
      </c>
      <c r="N2014" s="13">
        <v>66.25</v>
      </c>
      <c r="O2014" s="13"/>
      <c r="Q2014" s="9">
        <v>9</v>
      </c>
      <c r="R2014" s="9"/>
    </row>
    <row r="2015" spans="1:18" x14ac:dyDescent="0.3">
      <c r="A2015" s="11">
        <v>50</v>
      </c>
      <c r="B2015" s="9" t="s">
        <v>144</v>
      </c>
      <c r="C2015" s="9" t="s">
        <v>22</v>
      </c>
      <c r="D2015" s="12" t="s">
        <v>146</v>
      </c>
      <c r="E2015" s="11">
        <v>2.85</v>
      </c>
      <c r="F2015" s="13">
        <f t="shared" si="100"/>
        <v>27.958500000000001</v>
      </c>
      <c r="H2015" s="11">
        <v>4000.68</v>
      </c>
      <c r="M2015" s="11">
        <v>9</v>
      </c>
      <c r="N2015" s="13">
        <v>80.89</v>
      </c>
      <c r="O2015" s="13"/>
      <c r="Q2015" s="9">
        <v>9</v>
      </c>
      <c r="R2015" s="9"/>
    </row>
    <row r="2016" spans="1:18" x14ac:dyDescent="0.3">
      <c r="A2016" s="11">
        <v>50</v>
      </c>
      <c r="B2016" s="9" t="s">
        <v>144</v>
      </c>
      <c r="C2016" s="9" t="s">
        <v>22</v>
      </c>
      <c r="D2016" s="12" t="s">
        <v>146</v>
      </c>
      <c r="E2016" s="11">
        <v>2.75</v>
      </c>
      <c r="F2016" s="13">
        <f t="shared" si="100"/>
        <v>26.977500000000003</v>
      </c>
      <c r="H2016" s="11">
        <v>3105.23</v>
      </c>
      <c r="M2016" s="11">
        <v>9</v>
      </c>
      <c r="N2016" s="13">
        <v>62.19</v>
      </c>
      <c r="O2016" s="13"/>
      <c r="Q2016" s="9">
        <v>9</v>
      </c>
      <c r="R2016" s="9"/>
    </row>
    <row r="2017" spans="1:18" x14ac:dyDescent="0.3">
      <c r="A2017" s="11">
        <v>50</v>
      </c>
      <c r="B2017" s="9" t="s">
        <v>144</v>
      </c>
      <c r="C2017" s="9" t="s">
        <v>22</v>
      </c>
      <c r="D2017" s="12" t="s">
        <v>146</v>
      </c>
      <c r="E2017" s="11">
        <v>2.74</v>
      </c>
      <c r="F2017" s="13">
        <f t="shared" si="100"/>
        <v>26.879400000000004</v>
      </c>
      <c r="H2017" s="11">
        <v>2968.4</v>
      </c>
      <c r="M2017" s="11">
        <v>9</v>
      </c>
      <c r="N2017" s="13">
        <v>60</v>
      </c>
      <c r="O2017" s="13"/>
      <c r="Q2017" s="9">
        <v>9</v>
      </c>
      <c r="R2017" s="9"/>
    </row>
    <row r="2018" spans="1:18" x14ac:dyDescent="0.3">
      <c r="A2018" s="11">
        <v>50</v>
      </c>
      <c r="B2018" s="9" t="s">
        <v>144</v>
      </c>
      <c r="C2018" s="9" t="s">
        <v>22</v>
      </c>
      <c r="D2018" s="12" t="s">
        <v>146</v>
      </c>
      <c r="E2018" s="11">
        <v>2.73</v>
      </c>
      <c r="F2018" s="13">
        <f t="shared" si="100"/>
        <v>26.781300000000002</v>
      </c>
      <c r="H2018" s="11">
        <v>2878.13</v>
      </c>
      <c r="M2018" s="11">
        <v>9</v>
      </c>
      <c r="N2018" s="13">
        <v>59.85</v>
      </c>
      <c r="O2018" s="13"/>
      <c r="Q2018" s="9">
        <v>9</v>
      </c>
      <c r="R2018" s="9"/>
    </row>
    <row r="2019" spans="1:18" x14ac:dyDescent="0.3">
      <c r="A2019" s="11">
        <v>50</v>
      </c>
      <c r="B2019" s="9" t="s">
        <v>144</v>
      </c>
      <c r="C2019" s="9" t="s">
        <v>22</v>
      </c>
      <c r="D2019" s="12" t="s">
        <v>146</v>
      </c>
      <c r="E2019" s="11">
        <v>2.72</v>
      </c>
      <c r="F2019" s="13">
        <f t="shared" si="100"/>
        <v>26.683200000000003</v>
      </c>
      <c r="H2019" s="11">
        <v>2805</v>
      </c>
      <c r="M2019" s="11">
        <v>9</v>
      </c>
      <c r="N2019" s="13">
        <v>58.48</v>
      </c>
      <c r="O2019" s="13"/>
      <c r="Q2019" s="9">
        <v>9</v>
      </c>
      <c r="R2019" s="9"/>
    </row>
    <row r="2020" spans="1:18" x14ac:dyDescent="0.3">
      <c r="A2020" s="11">
        <v>50</v>
      </c>
      <c r="B2020" s="9" t="s">
        <v>144</v>
      </c>
      <c r="C2020" s="9" t="s">
        <v>22</v>
      </c>
      <c r="D2020" s="12" t="s">
        <v>146</v>
      </c>
      <c r="E2020" s="11">
        <v>2.71</v>
      </c>
      <c r="F2020" s="13">
        <f t="shared" si="100"/>
        <v>26.585100000000001</v>
      </c>
      <c r="H2020" s="11">
        <v>2780.6</v>
      </c>
      <c r="M2020" s="11">
        <v>9</v>
      </c>
      <c r="N2020" s="13">
        <v>54.1</v>
      </c>
      <c r="O2020" s="13"/>
      <c r="Q2020" s="9">
        <v>9</v>
      </c>
      <c r="R2020" s="9"/>
    </row>
    <row r="2021" spans="1:18" x14ac:dyDescent="0.3">
      <c r="A2021" s="11">
        <v>50</v>
      </c>
      <c r="B2021" s="9" t="s">
        <v>144</v>
      </c>
      <c r="C2021" s="9" t="s">
        <v>22</v>
      </c>
      <c r="D2021" s="12" t="s">
        <v>146</v>
      </c>
      <c r="E2021" s="11">
        <v>2.7</v>
      </c>
      <c r="F2021" s="13">
        <f t="shared" si="100"/>
        <v>26.487000000000002</v>
      </c>
      <c r="H2021" s="11">
        <v>2748.5</v>
      </c>
      <c r="M2021" s="11">
        <v>9</v>
      </c>
      <c r="N2021" s="13">
        <v>53.9</v>
      </c>
      <c r="O2021" s="13"/>
      <c r="Q2021" s="9">
        <v>9</v>
      </c>
      <c r="R2021" s="9"/>
    </row>
    <row r="2022" spans="1:18" x14ac:dyDescent="0.3">
      <c r="A2022" s="11">
        <v>50</v>
      </c>
      <c r="B2022" s="9" t="s">
        <v>144</v>
      </c>
      <c r="C2022" s="9" t="s">
        <v>22</v>
      </c>
      <c r="D2022" s="12" t="s">
        <v>146</v>
      </c>
      <c r="E2022" s="11">
        <v>2.69</v>
      </c>
      <c r="F2022" s="13">
        <f t="shared" si="100"/>
        <v>26.3889</v>
      </c>
      <c r="H2022" s="11">
        <v>2661.39</v>
      </c>
      <c r="M2022" s="11">
        <v>9</v>
      </c>
      <c r="N2022" s="13">
        <v>51.19</v>
      </c>
      <c r="O2022" s="13"/>
      <c r="Q2022" s="9">
        <v>9</v>
      </c>
      <c r="R2022" s="9"/>
    </row>
    <row r="2023" spans="1:18" x14ac:dyDescent="0.3">
      <c r="A2023" s="11">
        <v>50</v>
      </c>
      <c r="B2023" s="9" t="s">
        <v>144</v>
      </c>
      <c r="C2023" s="9" t="s">
        <v>22</v>
      </c>
      <c r="D2023" s="12" t="s">
        <v>146</v>
      </c>
      <c r="E2023" s="11">
        <v>2.68</v>
      </c>
      <c r="F2023" s="13">
        <f t="shared" si="100"/>
        <v>26.290800000000004</v>
      </c>
      <c r="H2023" s="11">
        <v>2620.73</v>
      </c>
      <c r="M2023" s="11">
        <v>9</v>
      </c>
      <c r="N2023" s="13">
        <v>50</v>
      </c>
      <c r="O2023" s="13"/>
      <c r="Q2023" s="9">
        <v>9</v>
      </c>
      <c r="R2023" s="9"/>
    </row>
    <row r="2024" spans="1:18" x14ac:dyDescent="0.3">
      <c r="A2024" s="11">
        <v>50</v>
      </c>
      <c r="B2024" s="9" t="s">
        <v>144</v>
      </c>
      <c r="C2024" s="9" t="s">
        <v>22</v>
      </c>
      <c r="D2024" s="12" t="s">
        <v>146</v>
      </c>
      <c r="E2024" s="11">
        <v>2.67</v>
      </c>
      <c r="F2024" s="13">
        <f t="shared" si="100"/>
        <v>26.192700000000002</v>
      </c>
      <c r="H2024" s="11">
        <v>2540.69</v>
      </c>
      <c r="M2024" s="11">
        <v>9</v>
      </c>
      <c r="N2024" s="13">
        <v>49.09</v>
      </c>
      <c r="O2024" s="13"/>
      <c r="Q2024" s="9">
        <v>9</v>
      </c>
      <c r="R2024" s="9"/>
    </row>
    <row r="2025" spans="1:18" x14ac:dyDescent="0.3">
      <c r="A2025" s="11">
        <v>50</v>
      </c>
      <c r="B2025" s="9" t="s">
        <v>144</v>
      </c>
      <c r="C2025" s="9" t="s">
        <v>22</v>
      </c>
      <c r="D2025" s="12" t="s">
        <v>146</v>
      </c>
      <c r="E2025" s="11">
        <v>2.66</v>
      </c>
      <c r="F2025" s="13">
        <f t="shared" si="100"/>
        <v>26.094600000000003</v>
      </c>
      <c r="H2025" s="11">
        <v>2452.9</v>
      </c>
      <c r="M2025" s="11">
        <v>9</v>
      </c>
      <c r="N2025" s="13">
        <v>47.09</v>
      </c>
      <c r="O2025" s="13"/>
      <c r="Q2025" s="9">
        <v>9</v>
      </c>
      <c r="R2025" s="9"/>
    </row>
    <row r="2026" spans="1:18" x14ac:dyDescent="0.3">
      <c r="A2026" s="11">
        <v>50</v>
      </c>
      <c r="B2026" s="9" t="s">
        <v>144</v>
      </c>
      <c r="C2026" s="9" t="s">
        <v>22</v>
      </c>
      <c r="D2026" s="12" t="s">
        <v>146</v>
      </c>
      <c r="E2026" s="11">
        <v>2.77</v>
      </c>
      <c r="F2026" s="13">
        <f t="shared" si="100"/>
        <v>27.1737</v>
      </c>
      <c r="H2026" s="11">
        <v>3204.36</v>
      </c>
      <c r="M2026" s="11">
        <v>9</v>
      </c>
      <c r="N2026" s="13">
        <v>66.400000000000006</v>
      </c>
      <c r="O2026" s="13"/>
      <c r="Q2026" s="9">
        <v>9</v>
      </c>
      <c r="R2026" s="9"/>
    </row>
    <row r="2027" spans="1:18" x14ac:dyDescent="0.3">
      <c r="A2027" s="11">
        <v>50</v>
      </c>
      <c r="B2027" s="9" t="s">
        <v>144</v>
      </c>
      <c r="C2027" s="9" t="s">
        <v>22</v>
      </c>
      <c r="D2027" s="12" t="s">
        <v>146</v>
      </c>
      <c r="E2027" s="11">
        <v>2.79</v>
      </c>
      <c r="F2027" s="13">
        <f t="shared" si="100"/>
        <v>27.369900000000001</v>
      </c>
      <c r="H2027" s="11">
        <v>3383.1</v>
      </c>
      <c r="M2027" s="11">
        <v>9</v>
      </c>
      <c r="N2027" s="13">
        <v>66.400000000000006</v>
      </c>
      <c r="O2027" s="13"/>
      <c r="Q2027" s="9">
        <v>9</v>
      </c>
      <c r="R2027" s="9"/>
    </row>
    <row r="2028" spans="1:18" x14ac:dyDescent="0.3">
      <c r="A2028" s="11">
        <v>50</v>
      </c>
      <c r="B2028" s="9" t="s">
        <v>144</v>
      </c>
      <c r="C2028" s="9" t="s">
        <v>22</v>
      </c>
      <c r="D2028" s="12" t="s">
        <v>146</v>
      </c>
      <c r="E2028" s="11">
        <v>2.78</v>
      </c>
      <c r="F2028" s="13">
        <f t="shared" si="100"/>
        <v>27.271799999999999</v>
      </c>
      <c r="H2028" s="11">
        <v>3355.07</v>
      </c>
      <c r="M2028" s="11">
        <v>9</v>
      </c>
      <c r="N2028" s="13">
        <v>66.22</v>
      </c>
      <c r="O2028" s="13"/>
      <c r="Q2028" s="9">
        <v>9</v>
      </c>
      <c r="R2028" s="9"/>
    </row>
    <row r="2029" spans="1:18" x14ac:dyDescent="0.3">
      <c r="A2029" s="11">
        <v>50</v>
      </c>
      <c r="B2029" s="9" t="s">
        <v>144</v>
      </c>
      <c r="C2029" s="9" t="s">
        <v>22</v>
      </c>
      <c r="D2029" s="12" t="s">
        <v>146</v>
      </c>
      <c r="E2029" s="11">
        <v>2.78</v>
      </c>
      <c r="F2029" s="13">
        <f t="shared" si="100"/>
        <v>27.271799999999999</v>
      </c>
      <c r="H2029" s="11">
        <v>3305.89</v>
      </c>
      <c r="M2029" s="11">
        <v>9</v>
      </c>
      <c r="N2029" s="13">
        <v>66</v>
      </c>
      <c r="O2029" s="13"/>
      <c r="Q2029" s="9">
        <v>9</v>
      </c>
      <c r="R2029" s="9"/>
    </row>
    <row r="2030" spans="1:18" x14ac:dyDescent="0.3">
      <c r="A2030" s="11">
        <v>50</v>
      </c>
      <c r="B2030" s="9" t="s">
        <v>144</v>
      </c>
      <c r="C2030" s="9" t="s">
        <v>22</v>
      </c>
      <c r="D2030" s="12" t="s">
        <v>146</v>
      </c>
      <c r="E2030" s="11">
        <v>2.77</v>
      </c>
      <c r="F2030" s="13">
        <f t="shared" si="100"/>
        <v>27.1737</v>
      </c>
      <c r="H2030" s="11">
        <v>3263.35</v>
      </c>
      <c r="M2030" s="11">
        <v>9</v>
      </c>
      <c r="N2030" s="13">
        <v>66.97</v>
      </c>
      <c r="O2030" s="13"/>
      <c r="Q2030" s="9">
        <v>9</v>
      </c>
      <c r="R2030" s="9"/>
    </row>
    <row r="2031" spans="1:18" x14ac:dyDescent="0.3">
      <c r="A2031" s="11">
        <v>50</v>
      </c>
      <c r="B2031" s="9" t="s">
        <v>144</v>
      </c>
      <c r="C2031" s="9" t="s">
        <v>22</v>
      </c>
      <c r="D2031" s="12" t="s">
        <v>146</v>
      </c>
      <c r="E2031" s="11">
        <v>2.77</v>
      </c>
      <c r="F2031" s="13">
        <f t="shared" si="100"/>
        <v>27.1737</v>
      </c>
      <c r="H2031" s="11">
        <v>3243.93</v>
      </c>
      <c r="M2031" s="11">
        <v>9</v>
      </c>
      <c r="N2031" s="13">
        <v>66.900000000000006</v>
      </c>
      <c r="O2031" s="13"/>
      <c r="Q2031" s="9">
        <v>9</v>
      </c>
      <c r="R2031" s="9"/>
    </row>
    <row r="2032" spans="1:18" x14ac:dyDescent="0.3">
      <c r="A2032" s="11">
        <v>50</v>
      </c>
      <c r="B2032" s="9" t="s">
        <v>144</v>
      </c>
      <c r="C2032" s="9" t="s">
        <v>22</v>
      </c>
      <c r="D2032" s="12" t="s">
        <v>146</v>
      </c>
      <c r="E2032" s="11">
        <v>2.76</v>
      </c>
      <c r="F2032" s="13">
        <f t="shared" si="100"/>
        <v>27.075599999999998</v>
      </c>
      <c r="H2032" s="11">
        <v>3209.34</v>
      </c>
      <c r="M2032" s="11">
        <v>9</v>
      </c>
      <c r="N2032" s="13">
        <v>66.87</v>
      </c>
      <c r="O2032" s="13"/>
      <c r="Q2032" s="9">
        <v>9</v>
      </c>
      <c r="R2032" s="9"/>
    </row>
    <row r="2033" spans="1:18" x14ac:dyDescent="0.3">
      <c r="A2033" s="11">
        <v>50</v>
      </c>
      <c r="B2033" s="9" t="s">
        <v>144</v>
      </c>
      <c r="C2033" s="9" t="s">
        <v>22</v>
      </c>
      <c r="D2033" s="12" t="s">
        <v>146</v>
      </c>
      <c r="E2033" s="11">
        <v>2.78</v>
      </c>
      <c r="F2033" s="13">
        <f t="shared" si="100"/>
        <v>27.271799999999999</v>
      </c>
      <c r="H2033" s="11">
        <v>3486.29</v>
      </c>
      <c r="M2033" s="11">
        <v>9</v>
      </c>
      <c r="N2033" s="13">
        <v>68.150000000000006</v>
      </c>
      <c r="O2033" s="13"/>
      <c r="Q2033" s="9">
        <v>9</v>
      </c>
      <c r="R2033" s="9"/>
    </row>
    <row r="2034" spans="1:18" x14ac:dyDescent="0.3">
      <c r="A2034" s="11">
        <v>50</v>
      </c>
      <c r="B2034" s="9" t="s">
        <v>144</v>
      </c>
      <c r="C2034" s="9" t="s">
        <v>22</v>
      </c>
      <c r="D2034" s="12" t="s">
        <v>146</v>
      </c>
      <c r="E2034" s="11">
        <v>2.85</v>
      </c>
      <c r="F2034" s="13">
        <f t="shared" si="100"/>
        <v>27.958500000000001</v>
      </c>
      <c r="H2034" s="11">
        <v>3974.49</v>
      </c>
      <c r="M2034" s="11">
        <v>9</v>
      </c>
      <c r="N2034" s="13">
        <v>78.03</v>
      </c>
      <c r="O2034" s="13"/>
      <c r="Q2034" s="9">
        <v>9</v>
      </c>
      <c r="R2034" s="9"/>
    </row>
    <row r="2035" spans="1:18" x14ac:dyDescent="0.3">
      <c r="A2035" s="11">
        <v>50</v>
      </c>
      <c r="B2035" s="9" t="s">
        <v>144</v>
      </c>
      <c r="C2035" s="9" t="s">
        <v>22</v>
      </c>
      <c r="D2035" s="12" t="s">
        <v>146</v>
      </c>
      <c r="E2035" s="11">
        <v>2.83</v>
      </c>
      <c r="F2035" s="13">
        <f t="shared" si="100"/>
        <v>27.762300000000003</v>
      </c>
      <c r="H2035" s="11">
        <v>3776.61</v>
      </c>
      <c r="M2035" s="11">
        <v>9</v>
      </c>
      <c r="N2035" s="13">
        <v>73.36</v>
      </c>
      <c r="O2035" s="13"/>
      <c r="Q2035" s="9">
        <v>9</v>
      </c>
      <c r="R2035" s="9"/>
    </row>
    <row r="2036" spans="1:18" x14ac:dyDescent="0.3">
      <c r="A2036" s="11">
        <v>50</v>
      </c>
      <c r="B2036" s="9" t="s">
        <v>144</v>
      </c>
      <c r="C2036" s="9" t="s">
        <v>22</v>
      </c>
      <c r="D2036" s="12" t="s">
        <v>146</v>
      </c>
      <c r="E2036" s="11">
        <v>2.78</v>
      </c>
      <c r="F2036" s="13">
        <f t="shared" si="100"/>
        <v>27.271799999999999</v>
      </c>
      <c r="H2036" s="11">
        <v>3453.24</v>
      </c>
      <c r="M2036" s="11">
        <v>9</v>
      </c>
      <c r="N2036" s="13">
        <v>67.25</v>
      </c>
      <c r="O2036" s="13"/>
      <c r="Q2036" s="9">
        <v>9</v>
      </c>
      <c r="R2036" s="9"/>
    </row>
    <row r="2037" spans="1:18" x14ac:dyDescent="0.3">
      <c r="A2037" s="11">
        <v>50</v>
      </c>
      <c r="B2037" s="9" t="s">
        <v>144</v>
      </c>
      <c r="C2037" s="9" t="s">
        <v>22</v>
      </c>
      <c r="D2037" s="12" t="s">
        <v>146</v>
      </c>
      <c r="E2037" s="11">
        <v>2.76</v>
      </c>
      <c r="F2037" s="13">
        <f t="shared" si="100"/>
        <v>27.075599999999998</v>
      </c>
      <c r="H2037" s="11">
        <v>3256.38</v>
      </c>
      <c r="M2037" s="11">
        <v>9</v>
      </c>
      <c r="N2037" s="13">
        <v>66.95</v>
      </c>
      <c r="O2037" s="13"/>
      <c r="Q2037" s="9">
        <v>9</v>
      </c>
      <c r="R2037" s="9"/>
    </row>
    <row r="2038" spans="1:18" x14ac:dyDescent="0.3">
      <c r="A2038" s="11">
        <v>51</v>
      </c>
      <c r="B2038" s="9" t="s">
        <v>11</v>
      </c>
      <c r="C2038" s="9" t="s">
        <v>12</v>
      </c>
      <c r="D2038" s="12" t="s">
        <v>13</v>
      </c>
      <c r="J2038" s="11">
        <v>3.73</v>
      </c>
      <c r="M2038" s="8">
        <v>10</v>
      </c>
      <c r="N2038" s="11">
        <v>98.44</v>
      </c>
      <c r="O2038" s="13"/>
      <c r="Q2038" s="9">
        <v>10</v>
      </c>
      <c r="R2038" s="10">
        <f t="shared" ref="R2038:R2058" si="101">22*(N2038^(-1.15))</f>
        <v>0.11227300197360389</v>
      </c>
    </row>
    <row r="2039" spans="1:18" x14ac:dyDescent="0.3">
      <c r="A2039" s="11">
        <v>51</v>
      </c>
      <c r="B2039" s="9" t="s">
        <v>11</v>
      </c>
      <c r="C2039" s="9" t="s">
        <v>12</v>
      </c>
      <c r="D2039" s="12" t="s">
        <v>13</v>
      </c>
      <c r="J2039" s="11">
        <v>4.58</v>
      </c>
      <c r="M2039" s="8">
        <v>10</v>
      </c>
      <c r="N2039" s="11">
        <v>116.22</v>
      </c>
      <c r="O2039" s="13"/>
      <c r="Q2039" s="9">
        <v>10</v>
      </c>
      <c r="R2039" s="10">
        <f t="shared" si="101"/>
        <v>9.2757637554318276E-2</v>
      </c>
    </row>
    <row r="2040" spans="1:18" x14ac:dyDescent="0.3">
      <c r="A2040" s="11">
        <v>51</v>
      </c>
      <c r="B2040" s="9" t="s">
        <v>11</v>
      </c>
      <c r="C2040" s="9" t="s">
        <v>12</v>
      </c>
      <c r="D2040" s="12" t="s">
        <v>13</v>
      </c>
      <c r="J2040" s="11">
        <v>6.05</v>
      </c>
      <c r="M2040" s="8">
        <v>10</v>
      </c>
      <c r="N2040" s="11">
        <v>122.5</v>
      </c>
      <c r="O2040" s="13"/>
      <c r="Q2040" s="9">
        <v>10</v>
      </c>
      <c r="R2040" s="10">
        <f t="shared" si="101"/>
        <v>8.7310440395827318E-2</v>
      </c>
    </row>
    <row r="2041" spans="1:18" x14ac:dyDescent="0.3">
      <c r="A2041" s="11">
        <v>51</v>
      </c>
      <c r="B2041" s="9" t="s">
        <v>11</v>
      </c>
      <c r="C2041" s="9" t="s">
        <v>12</v>
      </c>
      <c r="D2041" s="12" t="s">
        <v>13</v>
      </c>
      <c r="J2041" s="11">
        <v>6.86</v>
      </c>
      <c r="M2041" s="8">
        <v>10</v>
      </c>
      <c r="N2041" s="11">
        <v>130.62</v>
      </c>
      <c r="O2041" s="13"/>
      <c r="Q2041" s="9">
        <v>10</v>
      </c>
      <c r="R2041" s="10">
        <f t="shared" si="101"/>
        <v>8.1098262457066042E-2</v>
      </c>
    </row>
    <row r="2042" spans="1:18" x14ac:dyDescent="0.3">
      <c r="A2042" s="11">
        <v>51</v>
      </c>
      <c r="B2042" s="9" t="s">
        <v>11</v>
      </c>
      <c r="C2042" s="9" t="s">
        <v>12</v>
      </c>
      <c r="D2042" s="12" t="s">
        <v>113</v>
      </c>
      <c r="J2042" s="11">
        <v>3.3</v>
      </c>
      <c r="M2042" s="8">
        <v>9</v>
      </c>
      <c r="N2042" s="11">
        <v>44.8</v>
      </c>
      <c r="O2042" s="13"/>
      <c r="Q2042" s="9">
        <v>9</v>
      </c>
      <c r="R2042" s="10">
        <f t="shared" si="101"/>
        <v>0.27762141582657968</v>
      </c>
    </row>
    <row r="2043" spans="1:18" x14ac:dyDescent="0.3">
      <c r="A2043" s="11">
        <v>51</v>
      </c>
      <c r="B2043" s="9" t="s">
        <v>11</v>
      </c>
      <c r="C2043" s="9" t="s">
        <v>12</v>
      </c>
      <c r="D2043" s="12" t="s">
        <v>113</v>
      </c>
      <c r="J2043" s="11">
        <v>4.8</v>
      </c>
      <c r="M2043" s="8">
        <v>9</v>
      </c>
      <c r="N2043" s="13">
        <v>50</v>
      </c>
      <c r="O2043" s="13"/>
      <c r="Q2043" s="9">
        <v>9</v>
      </c>
      <c r="R2043" s="10">
        <f t="shared" si="101"/>
        <v>0.24468490385810082</v>
      </c>
    </row>
    <row r="2044" spans="1:18" x14ac:dyDescent="0.3">
      <c r="A2044" s="11">
        <v>51</v>
      </c>
      <c r="B2044" s="9" t="s">
        <v>11</v>
      </c>
      <c r="C2044" s="9" t="s">
        <v>12</v>
      </c>
      <c r="D2044" s="12" t="s">
        <v>113</v>
      </c>
      <c r="J2044" s="11">
        <v>5.15</v>
      </c>
      <c r="M2044" s="8">
        <v>9</v>
      </c>
      <c r="N2044" s="13">
        <v>61</v>
      </c>
      <c r="O2044" s="13"/>
      <c r="Q2044" s="9">
        <v>9</v>
      </c>
      <c r="R2044" s="10">
        <f t="shared" si="101"/>
        <v>0.19466746370780511</v>
      </c>
    </row>
    <row r="2045" spans="1:18" x14ac:dyDescent="0.3">
      <c r="A2045" s="11">
        <v>51</v>
      </c>
      <c r="B2045" s="9" t="s">
        <v>11</v>
      </c>
      <c r="C2045" s="9" t="s">
        <v>12</v>
      </c>
      <c r="D2045" s="12" t="s">
        <v>13</v>
      </c>
      <c r="J2045" s="11">
        <v>3.1</v>
      </c>
      <c r="M2045" s="8">
        <v>10</v>
      </c>
      <c r="N2045" s="11">
        <v>29.15</v>
      </c>
      <c r="O2045" s="13"/>
      <c r="Q2045" s="9">
        <v>10</v>
      </c>
      <c r="R2045" s="10">
        <f t="shared" si="101"/>
        <v>0.45508061661241128</v>
      </c>
    </row>
    <row r="2046" spans="1:18" x14ac:dyDescent="0.3">
      <c r="A2046" s="11">
        <v>51</v>
      </c>
      <c r="B2046" s="9" t="s">
        <v>11</v>
      </c>
      <c r="C2046" s="9" t="s">
        <v>12</v>
      </c>
      <c r="D2046" s="12" t="s">
        <v>13</v>
      </c>
      <c r="J2046" s="11">
        <v>2.04</v>
      </c>
      <c r="M2046" s="8">
        <v>10</v>
      </c>
      <c r="N2046" s="11">
        <v>37.299999999999997</v>
      </c>
      <c r="O2046" s="13"/>
      <c r="Q2046" s="9">
        <v>10</v>
      </c>
      <c r="R2046" s="10">
        <f t="shared" si="101"/>
        <v>0.34273426410919378</v>
      </c>
    </row>
    <row r="2047" spans="1:18" x14ac:dyDescent="0.3">
      <c r="A2047" s="11">
        <v>51</v>
      </c>
      <c r="B2047" s="9" t="s">
        <v>11</v>
      </c>
      <c r="C2047" s="9" t="s">
        <v>12</v>
      </c>
      <c r="D2047" s="12" t="s">
        <v>13</v>
      </c>
      <c r="J2047" s="11">
        <v>4.1399999999999997</v>
      </c>
      <c r="M2047" s="8">
        <v>10</v>
      </c>
      <c r="N2047" s="11">
        <v>67.2</v>
      </c>
      <c r="O2047" s="13"/>
      <c r="Q2047" s="9">
        <v>10</v>
      </c>
      <c r="R2047" s="10">
        <f t="shared" si="101"/>
        <v>0.174159839904485</v>
      </c>
    </row>
    <row r="2048" spans="1:18" x14ac:dyDescent="0.3">
      <c r="A2048" s="11">
        <v>51</v>
      </c>
      <c r="B2048" s="9" t="s">
        <v>11</v>
      </c>
      <c r="C2048" s="9" t="s">
        <v>12</v>
      </c>
      <c r="D2048" s="12" t="s">
        <v>13</v>
      </c>
      <c r="J2048" s="11">
        <v>3.1</v>
      </c>
      <c r="M2048" s="8">
        <v>10</v>
      </c>
      <c r="N2048" s="11">
        <v>82.7</v>
      </c>
      <c r="O2048" s="13"/>
      <c r="Q2048" s="9">
        <v>10</v>
      </c>
      <c r="R2048" s="10">
        <f t="shared" si="101"/>
        <v>0.13718017256365736</v>
      </c>
    </row>
    <row r="2049" spans="1:18" x14ac:dyDescent="0.3">
      <c r="A2049" s="11">
        <v>51</v>
      </c>
      <c r="B2049" s="9" t="s">
        <v>11</v>
      </c>
      <c r="C2049" s="9" t="s">
        <v>12</v>
      </c>
      <c r="D2049" s="12" t="s">
        <v>13</v>
      </c>
      <c r="J2049" s="11">
        <v>3.35</v>
      </c>
      <c r="M2049" s="8">
        <v>10</v>
      </c>
      <c r="N2049" s="11">
        <v>68.19</v>
      </c>
      <c r="O2049" s="13"/>
      <c r="Q2049" s="9">
        <v>10</v>
      </c>
      <c r="R2049" s="10">
        <f t="shared" si="101"/>
        <v>0.17125524712655629</v>
      </c>
    </row>
    <row r="2050" spans="1:18" x14ac:dyDescent="0.3">
      <c r="A2050" s="11">
        <v>51</v>
      </c>
      <c r="B2050" s="9" t="s">
        <v>11</v>
      </c>
      <c r="C2050" s="9" t="s">
        <v>12</v>
      </c>
      <c r="D2050" s="12" t="s">
        <v>113</v>
      </c>
      <c r="J2050" s="11">
        <v>3.56</v>
      </c>
      <c r="M2050" s="8">
        <v>9</v>
      </c>
      <c r="N2050" s="11">
        <v>38.17</v>
      </c>
      <c r="O2050" s="13"/>
      <c r="Q2050" s="9">
        <v>9</v>
      </c>
      <c r="R2050" s="10">
        <f t="shared" si="101"/>
        <v>0.3337660790790099</v>
      </c>
    </row>
    <row r="2051" spans="1:18" x14ac:dyDescent="0.3">
      <c r="A2051" s="11">
        <v>51</v>
      </c>
      <c r="B2051" s="9" t="s">
        <v>11</v>
      </c>
      <c r="C2051" s="9" t="s">
        <v>12</v>
      </c>
      <c r="D2051" s="12" t="s">
        <v>113</v>
      </c>
      <c r="J2051" s="11">
        <v>4.09</v>
      </c>
      <c r="M2051" s="8">
        <v>9</v>
      </c>
      <c r="N2051" s="11">
        <v>82.44</v>
      </c>
      <c r="O2051" s="13"/>
      <c r="Q2051" s="9">
        <v>9</v>
      </c>
      <c r="R2051" s="10">
        <f t="shared" si="101"/>
        <v>0.13767782618923458</v>
      </c>
    </row>
    <row r="2052" spans="1:18" x14ac:dyDescent="0.3">
      <c r="A2052" s="11">
        <v>51</v>
      </c>
      <c r="B2052" s="9" t="s">
        <v>11</v>
      </c>
      <c r="C2052" s="9" t="s">
        <v>12</v>
      </c>
      <c r="D2052" s="12" t="s">
        <v>113</v>
      </c>
      <c r="J2052" s="11">
        <v>3.1</v>
      </c>
      <c r="M2052" s="8">
        <v>9</v>
      </c>
      <c r="N2052" s="11">
        <v>49.44</v>
      </c>
      <c r="O2052" s="13"/>
      <c r="Q2052" s="9">
        <v>9</v>
      </c>
      <c r="R2052" s="10">
        <f t="shared" si="101"/>
        <v>0.24787484145390681</v>
      </c>
    </row>
    <row r="2053" spans="1:18" x14ac:dyDescent="0.3">
      <c r="A2053" s="11">
        <v>51</v>
      </c>
      <c r="B2053" s="9" t="s">
        <v>11</v>
      </c>
      <c r="C2053" s="9" t="s">
        <v>12</v>
      </c>
      <c r="D2053" s="12" t="s">
        <v>80</v>
      </c>
      <c r="J2053" s="11">
        <v>3.18</v>
      </c>
      <c r="M2053" s="8">
        <v>10</v>
      </c>
      <c r="N2053" s="11">
        <v>60.07</v>
      </c>
      <c r="O2053" s="13"/>
      <c r="Q2053" s="9">
        <v>10</v>
      </c>
      <c r="R2053" s="9"/>
    </row>
    <row r="2054" spans="1:18" x14ac:dyDescent="0.3">
      <c r="A2054" s="11">
        <v>51</v>
      </c>
      <c r="B2054" s="9" t="s">
        <v>11</v>
      </c>
      <c r="C2054" s="9" t="s">
        <v>12</v>
      </c>
      <c r="D2054" s="12" t="s">
        <v>113</v>
      </c>
      <c r="J2054" s="11">
        <v>5.12</v>
      </c>
      <c r="M2054" s="8">
        <v>9</v>
      </c>
      <c r="N2054" s="11">
        <v>44.63</v>
      </c>
      <c r="O2054" s="13"/>
      <c r="Q2054" s="9">
        <v>9</v>
      </c>
      <c r="R2054" s="10">
        <f t="shared" si="101"/>
        <v>0.27883787281719535</v>
      </c>
    </row>
    <row r="2055" spans="1:18" x14ac:dyDescent="0.3">
      <c r="A2055" s="11">
        <v>51</v>
      </c>
      <c r="B2055" s="9" t="s">
        <v>11</v>
      </c>
      <c r="C2055" s="9" t="s">
        <v>12</v>
      </c>
      <c r="D2055" s="12" t="s">
        <v>113</v>
      </c>
      <c r="J2055" s="11">
        <v>1.43</v>
      </c>
      <c r="M2055" s="8">
        <v>9</v>
      </c>
      <c r="N2055" s="11">
        <v>37.82</v>
      </c>
      <c r="O2055" s="13"/>
      <c r="Q2055" s="9">
        <v>9</v>
      </c>
      <c r="R2055" s="10">
        <f t="shared" si="101"/>
        <v>0.33732064931435402</v>
      </c>
    </row>
    <row r="2056" spans="1:18" x14ac:dyDescent="0.3">
      <c r="A2056" s="11">
        <v>51</v>
      </c>
      <c r="B2056" s="9" t="s">
        <v>11</v>
      </c>
      <c r="C2056" s="9" t="s">
        <v>12</v>
      </c>
      <c r="D2056" s="12" t="s">
        <v>80</v>
      </c>
      <c r="J2056" s="11">
        <v>3.35</v>
      </c>
      <c r="M2056" s="8">
        <v>10</v>
      </c>
      <c r="N2056" s="11">
        <v>61.53</v>
      </c>
      <c r="O2056" s="13"/>
      <c r="Q2056" s="9">
        <v>10</v>
      </c>
      <c r="R2056" s="9"/>
    </row>
    <row r="2057" spans="1:18" x14ac:dyDescent="0.3">
      <c r="A2057" s="11">
        <v>51</v>
      </c>
      <c r="B2057" s="9" t="s">
        <v>11</v>
      </c>
      <c r="C2057" s="9" t="s">
        <v>12</v>
      </c>
      <c r="D2057" s="12" t="s">
        <v>147</v>
      </c>
      <c r="J2057" s="11">
        <v>1.93</v>
      </c>
      <c r="M2057" s="8">
        <v>10</v>
      </c>
      <c r="N2057" s="11">
        <v>16.64</v>
      </c>
      <c r="O2057" s="13"/>
      <c r="Q2057" s="9">
        <v>10</v>
      </c>
      <c r="R2057" s="10">
        <f t="shared" si="101"/>
        <v>0.86715425723293837</v>
      </c>
    </row>
    <row r="2058" spans="1:18" x14ac:dyDescent="0.3">
      <c r="A2058" s="11">
        <v>51</v>
      </c>
      <c r="B2058" s="9" t="s">
        <v>11</v>
      </c>
      <c r="C2058" s="9" t="s">
        <v>12</v>
      </c>
      <c r="D2058" s="12" t="s">
        <v>147</v>
      </c>
      <c r="J2058" s="11">
        <v>1.36</v>
      </c>
      <c r="M2058" s="8">
        <v>10</v>
      </c>
      <c r="N2058" s="11">
        <v>17.88</v>
      </c>
      <c r="O2058" s="13"/>
      <c r="Q2058" s="9">
        <v>10</v>
      </c>
      <c r="R2058" s="10">
        <f t="shared" si="101"/>
        <v>0.79836233408190871</v>
      </c>
    </row>
    <row r="2059" spans="1:18" x14ac:dyDescent="0.3">
      <c r="A2059" s="11">
        <v>51</v>
      </c>
      <c r="B2059" s="9" t="s">
        <v>11</v>
      </c>
      <c r="C2059" s="9" t="s">
        <v>12</v>
      </c>
      <c r="D2059" s="12" t="s">
        <v>80</v>
      </c>
      <c r="J2059" s="11">
        <v>3.29</v>
      </c>
      <c r="M2059" s="8">
        <v>10</v>
      </c>
      <c r="N2059" s="11">
        <v>49.8</v>
      </c>
      <c r="O2059" s="13"/>
      <c r="Q2059" s="9">
        <v>10</v>
      </c>
      <c r="R2059" s="9"/>
    </row>
    <row r="2060" spans="1:18" x14ac:dyDescent="0.3">
      <c r="A2060" s="11">
        <v>51</v>
      </c>
      <c r="B2060" s="9" t="s">
        <v>11</v>
      </c>
      <c r="C2060" s="9" t="s">
        <v>12</v>
      </c>
      <c r="D2060" s="12" t="s">
        <v>80</v>
      </c>
      <c r="J2060" s="11">
        <v>1.48</v>
      </c>
      <c r="M2060" s="8">
        <v>10</v>
      </c>
      <c r="N2060" s="11">
        <v>17.5</v>
      </c>
      <c r="O2060" s="13"/>
      <c r="Q2060" s="9">
        <v>10</v>
      </c>
      <c r="R2060" s="9"/>
    </row>
    <row r="2061" spans="1:18" x14ac:dyDescent="0.3">
      <c r="A2061" s="11">
        <v>51</v>
      </c>
      <c r="B2061" s="9" t="s">
        <v>11</v>
      </c>
      <c r="C2061" s="9" t="s">
        <v>12</v>
      </c>
      <c r="D2061" s="12" t="s">
        <v>80</v>
      </c>
      <c r="J2061" s="11">
        <v>4.8</v>
      </c>
      <c r="M2061" s="8">
        <v>10</v>
      </c>
      <c r="N2061" s="13">
        <v>82</v>
      </c>
      <c r="O2061" s="13"/>
      <c r="Q2061" s="9">
        <v>10</v>
      </c>
      <c r="R2061" s="9"/>
    </row>
    <row r="2062" spans="1:18" x14ac:dyDescent="0.3">
      <c r="A2062" s="11">
        <v>51</v>
      </c>
      <c r="B2062" s="9" t="s">
        <v>11</v>
      </c>
      <c r="C2062" s="9" t="s">
        <v>12</v>
      </c>
      <c r="D2062" s="12" t="s">
        <v>147</v>
      </c>
      <c r="J2062" s="11">
        <v>2.2999999999999998</v>
      </c>
      <c r="M2062" s="8">
        <v>10</v>
      </c>
      <c r="N2062" s="13">
        <v>47</v>
      </c>
      <c r="O2062" s="13"/>
      <c r="Q2062" s="9">
        <v>10</v>
      </c>
      <c r="R2062" s="10">
        <f t="shared" ref="R2062:R2077" si="102">22*(N2062^(-1.15))</f>
        <v>0.26273028939641874</v>
      </c>
    </row>
    <row r="2063" spans="1:18" x14ac:dyDescent="0.3">
      <c r="A2063" s="11">
        <v>51</v>
      </c>
      <c r="B2063" s="9" t="s">
        <v>11</v>
      </c>
      <c r="C2063" s="9" t="s">
        <v>12</v>
      </c>
      <c r="D2063" s="12" t="s">
        <v>13</v>
      </c>
      <c r="J2063" s="11">
        <v>4.4400000000000004</v>
      </c>
      <c r="M2063" s="8">
        <v>10</v>
      </c>
      <c r="N2063" s="11">
        <v>104.31</v>
      </c>
      <c r="O2063" s="13"/>
      <c r="Q2063" s="9">
        <v>10</v>
      </c>
      <c r="R2063" s="10">
        <f t="shared" si="102"/>
        <v>0.10503833853819765</v>
      </c>
    </row>
    <row r="2064" spans="1:18" x14ac:dyDescent="0.3">
      <c r="A2064" s="11">
        <v>51</v>
      </c>
      <c r="B2064" s="9" t="s">
        <v>11</v>
      </c>
      <c r="C2064" s="9" t="s">
        <v>12</v>
      </c>
      <c r="D2064" s="12" t="s">
        <v>13</v>
      </c>
      <c r="J2064" s="11">
        <v>5.04</v>
      </c>
      <c r="M2064" s="8">
        <v>10</v>
      </c>
      <c r="N2064" s="11">
        <v>114.98</v>
      </c>
      <c r="O2064" s="13"/>
      <c r="Q2064" s="9">
        <v>10</v>
      </c>
      <c r="R2064" s="10">
        <f t="shared" si="102"/>
        <v>9.3908959980636364E-2</v>
      </c>
    </row>
    <row r="2065" spans="1:18" x14ac:dyDescent="0.3">
      <c r="A2065" s="11">
        <v>51</v>
      </c>
      <c r="B2065" s="9" t="s">
        <v>11</v>
      </c>
      <c r="C2065" s="9" t="s">
        <v>12</v>
      </c>
      <c r="D2065" s="12" t="s">
        <v>113</v>
      </c>
      <c r="J2065" s="11">
        <v>5.65</v>
      </c>
      <c r="M2065" s="8">
        <v>9</v>
      </c>
      <c r="N2065" s="11">
        <v>118.01</v>
      </c>
      <c r="O2065" s="13"/>
      <c r="Q2065" s="9">
        <v>9</v>
      </c>
      <c r="R2065" s="10">
        <f t="shared" si="102"/>
        <v>9.114147418970274E-2</v>
      </c>
    </row>
    <row r="2066" spans="1:18" x14ac:dyDescent="0.3">
      <c r="A2066" s="11">
        <v>51</v>
      </c>
      <c r="B2066" s="9" t="s">
        <v>11</v>
      </c>
      <c r="C2066" s="9" t="s">
        <v>12</v>
      </c>
      <c r="D2066" s="12" t="s">
        <v>13</v>
      </c>
      <c r="J2066" s="11">
        <v>6.32</v>
      </c>
      <c r="M2066" s="8">
        <v>10</v>
      </c>
      <c r="N2066" s="11">
        <v>146.66999999999999</v>
      </c>
      <c r="O2066" s="13"/>
      <c r="Q2066" s="9">
        <v>10</v>
      </c>
      <c r="R2066" s="10">
        <f t="shared" si="102"/>
        <v>7.0979052073727636E-2</v>
      </c>
    </row>
    <row r="2067" spans="1:18" x14ac:dyDescent="0.3">
      <c r="A2067" s="11">
        <v>51</v>
      </c>
      <c r="B2067" s="9" t="s">
        <v>11</v>
      </c>
      <c r="C2067" s="9" t="s">
        <v>12</v>
      </c>
      <c r="D2067" s="12" t="s">
        <v>13</v>
      </c>
      <c r="J2067" s="11">
        <v>6.78</v>
      </c>
      <c r="M2067" s="8">
        <v>10</v>
      </c>
      <c r="N2067" s="11">
        <v>159.24</v>
      </c>
      <c r="O2067" s="13"/>
      <c r="Q2067" s="9">
        <v>10</v>
      </c>
      <c r="R2067" s="10">
        <f t="shared" si="102"/>
        <v>6.4574743024726045E-2</v>
      </c>
    </row>
    <row r="2068" spans="1:18" x14ac:dyDescent="0.3">
      <c r="A2068" s="11">
        <v>51</v>
      </c>
      <c r="B2068" s="9" t="s">
        <v>11</v>
      </c>
      <c r="C2068" s="9" t="s">
        <v>12</v>
      </c>
      <c r="D2068" s="12" t="s">
        <v>13</v>
      </c>
      <c r="J2068" s="11">
        <v>6.41</v>
      </c>
      <c r="M2068" s="8">
        <v>10</v>
      </c>
      <c r="N2068" s="11">
        <v>147.36000000000001</v>
      </c>
      <c r="O2068" s="13"/>
      <c r="Q2068" s="9">
        <v>10</v>
      </c>
      <c r="R2068" s="10">
        <f t="shared" si="102"/>
        <v>7.0596980464323708E-2</v>
      </c>
    </row>
    <row r="2069" spans="1:18" x14ac:dyDescent="0.3">
      <c r="A2069" s="11">
        <v>51</v>
      </c>
      <c r="B2069" s="9" t="s">
        <v>11</v>
      </c>
      <c r="C2069" s="9" t="s">
        <v>12</v>
      </c>
      <c r="D2069" s="12" t="s">
        <v>13</v>
      </c>
      <c r="J2069" s="11">
        <v>5.01</v>
      </c>
      <c r="M2069" s="8">
        <v>10</v>
      </c>
      <c r="N2069" s="11">
        <v>103.93</v>
      </c>
      <c r="O2069" s="13"/>
      <c r="Q2069" s="9">
        <v>10</v>
      </c>
      <c r="R2069" s="10">
        <f t="shared" si="102"/>
        <v>0.10548011981638096</v>
      </c>
    </row>
    <row r="2070" spans="1:18" x14ac:dyDescent="0.3">
      <c r="A2070" s="11">
        <v>51</v>
      </c>
      <c r="B2070" s="9" t="s">
        <v>11</v>
      </c>
      <c r="C2070" s="9" t="s">
        <v>12</v>
      </c>
      <c r="D2070" s="12" t="s">
        <v>13</v>
      </c>
      <c r="J2070" s="11">
        <v>5.04</v>
      </c>
      <c r="M2070" s="8">
        <v>10</v>
      </c>
      <c r="N2070" s="11">
        <v>103.51</v>
      </c>
      <c r="O2070" s="13"/>
      <c r="Q2070" s="9">
        <v>10</v>
      </c>
      <c r="R2070" s="10">
        <f t="shared" si="102"/>
        <v>0.10597246243216771</v>
      </c>
    </row>
    <row r="2071" spans="1:18" x14ac:dyDescent="0.3">
      <c r="A2071" s="11">
        <v>51</v>
      </c>
      <c r="B2071" s="9" t="s">
        <v>11</v>
      </c>
      <c r="C2071" s="9" t="s">
        <v>12</v>
      </c>
      <c r="D2071" s="12" t="s">
        <v>13</v>
      </c>
      <c r="J2071" s="11">
        <v>5.64</v>
      </c>
      <c r="M2071" s="8">
        <v>10</v>
      </c>
      <c r="N2071" s="11">
        <v>109.27</v>
      </c>
      <c r="O2071" s="13"/>
      <c r="Q2071" s="9">
        <v>10</v>
      </c>
      <c r="R2071" s="10">
        <f t="shared" si="102"/>
        <v>9.9574147358129916E-2</v>
      </c>
    </row>
    <row r="2072" spans="1:18" x14ac:dyDescent="0.3">
      <c r="A2072" s="11">
        <v>51</v>
      </c>
      <c r="B2072" s="9" t="s">
        <v>11</v>
      </c>
      <c r="C2072" s="9" t="s">
        <v>12</v>
      </c>
      <c r="D2072" s="12" t="s">
        <v>13</v>
      </c>
      <c r="J2072" s="11">
        <v>4.5</v>
      </c>
      <c r="M2072" s="8">
        <v>10</v>
      </c>
      <c r="N2072" s="11">
        <v>115.4</v>
      </c>
      <c r="O2072" s="13"/>
      <c r="Q2072" s="9">
        <v>10</v>
      </c>
      <c r="R2072" s="10">
        <f t="shared" si="102"/>
        <v>9.3516016880194106E-2</v>
      </c>
    </row>
    <row r="2073" spans="1:18" x14ac:dyDescent="0.3">
      <c r="A2073" s="11">
        <v>51</v>
      </c>
      <c r="B2073" s="9" t="s">
        <v>11</v>
      </c>
      <c r="C2073" s="9" t="s">
        <v>12</v>
      </c>
      <c r="D2073" s="12" t="s">
        <v>13</v>
      </c>
      <c r="J2073" s="11">
        <v>4.99</v>
      </c>
      <c r="M2073" s="8">
        <v>10</v>
      </c>
      <c r="N2073" s="11">
        <v>123.73</v>
      </c>
      <c r="O2073" s="13"/>
      <c r="Q2073" s="9">
        <v>10</v>
      </c>
      <c r="R2073" s="10">
        <f t="shared" si="102"/>
        <v>8.6313040586476208E-2</v>
      </c>
    </row>
    <row r="2074" spans="1:18" x14ac:dyDescent="0.3">
      <c r="A2074" s="11">
        <v>51</v>
      </c>
      <c r="B2074" s="9" t="s">
        <v>11</v>
      </c>
      <c r="C2074" s="9" t="s">
        <v>12</v>
      </c>
      <c r="D2074" s="12" t="s">
        <v>13</v>
      </c>
      <c r="J2074" s="11">
        <v>6.21</v>
      </c>
      <c r="M2074" s="8">
        <v>10</v>
      </c>
      <c r="N2074" s="11">
        <v>136.56</v>
      </c>
      <c r="O2074" s="13"/>
      <c r="Q2074" s="9">
        <v>10</v>
      </c>
      <c r="R2074" s="10">
        <f t="shared" si="102"/>
        <v>7.7054968368466606E-2</v>
      </c>
    </row>
    <row r="2075" spans="1:18" x14ac:dyDescent="0.3">
      <c r="A2075" s="11">
        <v>51</v>
      </c>
      <c r="B2075" s="9" t="s">
        <v>11</v>
      </c>
      <c r="C2075" s="9" t="s">
        <v>12</v>
      </c>
      <c r="D2075" s="12" t="s">
        <v>13</v>
      </c>
      <c r="J2075" s="11">
        <v>5.0199999999999996</v>
      </c>
      <c r="M2075" s="8">
        <v>10</v>
      </c>
      <c r="N2075" s="11">
        <v>126.97</v>
      </c>
      <c r="O2075" s="13"/>
      <c r="Q2075" s="9">
        <v>10</v>
      </c>
      <c r="R2075" s="10">
        <f t="shared" si="102"/>
        <v>8.3785023015224058E-2</v>
      </c>
    </row>
    <row r="2076" spans="1:18" x14ac:dyDescent="0.3">
      <c r="A2076" s="11">
        <v>51</v>
      </c>
      <c r="B2076" s="9" t="s">
        <v>11</v>
      </c>
      <c r="C2076" s="9" t="s">
        <v>12</v>
      </c>
      <c r="D2076" s="12" t="s">
        <v>13</v>
      </c>
      <c r="J2076" s="11">
        <v>5.44</v>
      </c>
      <c r="M2076" s="8">
        <v>10</v>
      </c>
      <c r="N2076" s="11">
        <v>130.53</v>
      </c>
      <c r="O2076" s="13"/>
      <c r="Q2076" s="9">
        <v>10</v>
      </c>
      <c r="R2076" s="10">
        <f t="shared" si="102"/>
        <v>8.1162570310702065E-2</v>
      </c>
    </row>
    <row r="2077" spans="1:18" x14ac:dyDescent="0.3">
      <c r="A2077" s="11">
        <v>51</v>
      </c>
      <c r="B2077" s="9" t="s">
        <v>11</v>
      </c>
      <c r="C2077" s="9" t="s">
        <v>12</v>
      </c>
      <c r="D2077" s="12" t="s">
        <v>13</v>
      </c>
      <c r="J2077" s="11">
        <v>6.97</v>
      </c>
      <c r="M2077" s="8">
        <v>10</v>
      </c>
      <c r="N2077" s="11">
        <v>148.33000000000001</v>
      </c>
      <c r="O2077" s="13"/>
      <c r="Q2077" s="9">
        <v>10</v>
      </c>
      <c r="R2077" s="10">
        <f t="shared" si="102"/>
        <v>7.0066324253795748E-2</v>
      </c>
    </row>
    <row r="2078" spans="1:18" x14ac:dyDescent="0.3">
      <c r="A2078" s="11">
        <v>52</v>
      </c>
      <c r="B2078" s="9" t="s">
        <v>66</v>
      </c>
      <c r="C2078" s="9" t="s">
        <v>18</v>
      </c>
      <c r="D2078" s="12" t="s">
        <v>58</v>
      </c>
      <c r="G2078" s="11">
        <v>2.41</v>
      </c>
      <c r="H2078" s="11">
        <v>5390</v>
      </c>
      <c r="I2078" s="13">
        <v>69</v>
      </c>
      <c r="J2078" s="11">
        <v>11.02</v>
      </c>
      <c r="M2078" s="11">
        <v>32</v>
      </c>
      <c r="N2078" s="11">
        <v>158.16</v>
      </c>
      <c r="O2078" s="13">
        <v>44.8</v>
      </c>
      <c r="Q2078" s="9">
        <v>32</v>
      </c>
      <c r="R2078" s="15">
        <f t="shared" ref="R2078:R2096" si="103">100*N2078^-1.2</f>
        <v>0.22965928713356148</v>
      </c>
    </row>
    <row r="2079" spans="1:18" x14ac:dyDescent="0.3">
      <c r="A2079" s="11">
        <v>52</v>
      </c>
      <c r="B2079" s="9" t="s">
        <v>66</v>
      </c>
      <c r="C2079" s="9" t="s">
        <v>18</v>
      </c>
      <c r="D2079" s="12" t="s">
        <v>58</v>
      </c>
      <c r="G2079" s="11">
        <v>4.3</v>
      </c>
      <c r="H2079" s="11">
        <v>5440</v>
      </c>
      <c r="I2079" s="13">
        <v>64</v>
      </c>
      <c r="J2079" s="11">
        <v>8.08</v>
      </c>
      <c r="M2079" s="11">
        <v>32</v>
      </c>
      <c r="N2079" s="11">
        <v>125.28</v>
      </c>
      <c r="O2079" s="13">
        <v>30.1</v>
      </c>
      <c r="Q2079" s="9">
        <v>32</v>
      </c>
      <c r="R2079" s="15">
        <f t="shared" si="103"/>
        <v>0.30376791923447266</v>
      </c>
    </row>
    <row r="2080" spans="1:18" x14ac:dyDescent="0.3">
      <c r="A2080" s="11">
        <v>52</v>
      </c>
      <c r="B2080" s="9" t="s">
        <v>66</v>
      </c>
      <c r="C2080" s="9" t="s">
        <v>18</v>
      </c>
      <c r="D2080" s="12" t="s">
        <v>58</v>
      </c>
      <c r="G2080" s="11">
        <v>1.81</v>
      </c>
      <c r="H2080" s="11">
        <v>5740</v>
      </c>
      <c r="I2080" s="13">
        <v>68</v>
      </c>
      <c r="J2080" s="11">
        <v>8.44</v>
      </c>
      <c r="M2080" s="11">
        <v>32</v>
      </c>
      <c r="N2080" s="11">
        <v>129.04</v>
      </c>
      <c r="O2080" s="13">
        <v>29.8</v>
      </c>
      <c r="Q2080" s="9">
        <v>32</v>
      </c>
      <c r="R2080" s="15">
        <f t="shared" si="103"/>
        <v>0.29317759286370071</v>
      </c>
    </row>
    <row r="2081" spans="1:18" x14ac:dyDescent="0.3">
      <c r="A2081" s="11">
        <v>52</v>
      </c>
      <c r="B2081" s="9" t="s">
        <v>66</v>
      </c>
      <c r="C2081" s="9" t="s">
        <v>18</v>
      </c>
      <c r="D2081" s="12" t="s">
        <v>58</v>
      </c>
      <c r="G2081" s="11">
        <v>2.2000000000000002</v>
      </c>
      <c r="H2081" s="11">
        <v>6310</v>
      </c>
      <c r="I2081" s="13">
        <v>67</v>
      </c>
      <c r="J2081" s="11">
        <v>9.1999999999999993</v>
      </c>
      <c r="M2081" s="11">
        <v>32</v>
      </c>
      <c r="N2081" s="11">
        <v>142.4</v>
      </c>
      <c r="O2081" s="13">
        <v>38.700000000000003</v>
      </c>
      <c r="Q2081" s="9">
        <v>32</v>
      </c>
      <c r="R2081" s="15">
        <f t="shared" si="103"/>
        <v>0.26048817487177717</v>
      </c>
    </row>
    <row r="2082" spans="1:18" x14ac:dyDescent="0.3">
      <c r="A2082" s="11">
        <v>52</v>
      </c>
      <c r="B2082" s="9" t="s">
        <v>66</v>
      </c>
      <c r="C2082" s="9" t="s">
        <v>18</v>
      </c>
      <c r="D2082" s="12" t="s">
        <v>58</v>
      </c>
      <c r="G2082" s="11">
        <v>3.89</v>
      </c>
      <c r="H2082" s="11">
        <v>4740</v>
      </c>
      <c r="I2082" s="13">
        <v>65</v>
      </c>
      <c r="J2082" s="11">
        <v>7.25</v>
      </c>
      <c r="M2082" s="11">
        <v>32</v>
      </c>
      <c r="N2082" s="11">
        <v>109.17</v>
      </c>
      <c r="O2082" s="13">
        <v>30.31</v>
      </c>
      <c r="Q2082" s="9">
        <v>32</v>
      </c>
      <c r="R2082" s="15">
        <f t="shared" si="103"/>
        <v>0.35832410734557524</v>
      </c>
    </row>
    <row r="2083" spans="1:18" x14ac:dyDescent="0.3">
      <c r="A2083" s="11">
        <v>52</v>
      </c>
      <c r="B2083" s="9" t="s">
        <v>66</v>
      </c>
      <c r="C2083" s="9" t="s">
        <v>18</v>
      </c>
      <c r="D2083" s="12" t="s">
        <v>58</v>
      </c>
      <c r="G2083" s="11">
        <v>3.62</v>
      </c>
      <c r="H2083" s="11">
        <v>4930</v>
      </c>
      <c r="I2083" s="13">
        <v>66</v>
      </c>
      <c r="J2083" s="11">
        <v>8.1199999999999992</v>
      </c>
      <c r="M2083" s="11">
        <v>32</v>
      </c>
      <c r="N2083" s="11">
        <v>121.28</v>
      </c>
      <c r="O2083" s="13">
        <v>34</v>
      </c>
      <c r="Q2083" s="9">
        <v>32</v>
      </c>
      <c r="R2083" s="15">
        <f t="shared" si="103"/>
        <v>0.31582970455831871</v>
      </c>
    </row>
    <row r="2084" spans="1:18" x14ac:dyDescent="0.3">
      <c r="A2084" s="11">
        <v>52</v>
      </c>
      <c r="B2084" s="9" t="s">
        <v>66</v>
      </c>
      <c r="C2084" s="9" t="s">
        <v>18</v>
      </c>
      <c r="D2084" s="12" t="s">
        <v>58</v>
      </c>
      <c r="G2084" s="11">
        <v>0.2</v>
      </c>
      <c r="H2084" s="11">
        <v>6370</v>
      </c>
      <c r="I2084" s="13">
        <v>67</v>
      </c>
      <c r="J2084" s="11">
        <v>10.58</v>
      </c>
      <c r="M2084" s="11">
        <v>32</v>
      </c>
      <c r="N2084" s="11">
        <v>165.79</v>
      </c>
      <c r="O2084" s="13">
        <v>45.09</v>
      </c>
      <c r="Q2084" s="9">
        <v>32</v>
      </c>
      <c r="R2084" s="15">
        <f t="shared" si="103"/>
        <v>0.2170351131645582</v>
      </c>
    </row>
    <row r="2085" spans="1:18" x14ac:dyDescent="0.3">
      <c r="A2085" s="11">
        <v>52</v>
      </c>
      <c r="B2085" s="9" t="s">
        <v>66</v>
      </c>
      <c r="C2085" s="9" t="s">
        <v>18</v>
      </c>
      <c r="D2085" s="12" t="s">
        <v>58</v>
      </c>
      <c r="G2085" s="11">
        <v>0.71</v>
      </c>
      <c r="H2085" s="11">
        <v>6360</v>
      </c>
      <c r="I2085" s="13">
        <v>72</v>
      </c>
      <c r="J2085" s="11">
        <v>12.53</v>
      </c>
      <c r="M2085" s="11">
        <v>32</v>
      </c>
      <c r="N2085" s="11">
        <v>193.33</v>
      </c>
      <c r="O2085" s="13">
        <v>58.5</v>
      </c>
      <c r="Q2085" s="9">
        <v>32</v>
      </c>
      <c r="R2085" s="15">
        <f t="shared" si="103"/>
        <v>0.18048491068346034</v>
      </c>
    </row>
    <row r="2086" spans="1:18" x14ac:dyDescent="0.3">
      <c r="A2086" s="11">
        <v>52</v>
      </c>
      <c r="B2086" s="9" t="s">
        <v>66</v>
      </c>
      <c r="C2086" s="9" t="s">
        <v>18</v>
      </c>
      <c r="D2086" s="12" t="s">
        <v>58</v>
      </c>
      <c r="G2086" s="11">
        <v>0.62</v>
      </c>
      <c r="H2086" s="11">
        <v>6210</v>
      </c>
      <c r="I2086" s="13">
        <v>69</v>
      </c>
      <c r="J2086" s="11">
        <v>11.33</v>
      </c>
      <c r="M2086" s="11">
        <v>32</v>
      </c>
      <c r="N2086" s="11">
        <v>173.4</v>
      </c>
      <c r="O2086" s="13">
        <v>45.31</v>
      </c>
      <c r="Q2086" s="9">
        <v>32</v>
      </c>
      <c r="R2086" s="15">
        <f t="shared" si="103"/>
        <v>0.20565585968498398</v>
      </c>
    </row>
    <row r="2087" spans="1:18" x14ac:dyDescent="0.3">
      <c r="A2087" s="11">
        <v>52</v>
      </c>
      <c r="B2087" s="9" t="s">
        <v>66</v>
      </c>
      <c r="C2087" s="9" t="s">
        <v>18</v>
      </c>
      <c r="D2087" s="12" t="s">
        <v>58</v>
      </c>
      <c r="G2087" s="11">
        <v>1.7</v>
      </c>
      <c r="H2087" s="11">
        <v>5980</v>
      </c>
      <c r="I2087" s="13">
        <v>70</v>
      </c>
      <c r="J2087" s="11">
        <v>11.54</v>
      </c>
      <c r="M2087" s="11">
        <v>32</v>
      </c>
      <c r="N2087" s="11">
        <v>170.56</v>
      </c>
      <c r="O2087" s="13">
        <v>52.82</v>
      </c>
      <c r="Q2087" s="9">
        <v>32</v>
      </c>
      <c r="R2087" s="15">
        <f t="shared" si="103"/>
        <v>0.20977193060328167</v>
      </c>
    </row>
    <row r="2088" spans="1:18" x14ac:dyDescent="0.3">
      <c r="A2088" s="11">
        <v>52</v>
      </c>
      <c r="B2088" s="9" t="s">
        <v>66</v>
      </c>
      <c r="C2088" s="9" t="s">
        <v>18</v>
      </c>
      <c r="D2088" s="12" t="s">
        <v>58</v>
      </c>
      <c r="G2088" s="11">
        <v>0.21</v>
      </c>
      <c r="H2088" s="11">
        <v>6690</v>
      </c>
      <c r="I2088" s="13">
        <v>69</v>
      </c>
      <c r="J2088" s="11">
        <v>11.83</v>
      </c>
      <c r="M2088" s="11">
        <v>32</v>
      </c>
      <c r="N2088" s="11">
        <v>175.49</v>
      </c>
      <c r="O2088" s="13">
        <v>51.2</v>
      </c>
      <c r="Q2088" s="9">
        <v>32</v>
      </c>
      <c r="R2088" s="15">
        <f t="shared" si="103"/>
        <v>0.20272025845332184</v>
      </c>
    </row>
    <row r="2089" spans="1:18" x14ac:dyDescent="0.3">
      <c r="A2089" s="11">
        <v>52</v>
      </c>
      <c r="B2089" s="9" t="s">
        <v>66</v>
      </c>
      <c r="C2089" s="9" t="s">
        <v>18</v>
      </c>
      <c r="D2089" s="12" t="s">
        <v>58</v>
      </c>
      <c r="G2089" s="11">
        <v>1.7</v>
      </c>
      <c r="H2089" s="11">
        <v>6430</v>
      </c>
      <c r="I2089" s="13">
        <v>70</v>
      </c>
      <c r="J2089" s="11">
        <v>10.45</v>
      </c>
      <c r="M2089" s="11">
        <v>32</v>
      </c>
      <c r="N2089" s="11">
        <v>159.52000000000001</v>
      </c>
      <c r="O2089" s="13">
        <v>43.12</v>
      </c>
      <c r="Q2089" s="9">
        <v>32</v>
      </c>
      <c r="R2089" s="15">
        <f t="shared" si="103"/>
        <v>0.22731172140300882</v>
      </c>
    </row>
    <row r="2090" spans="1:18" x14ac:dyDescent="0.3">
      <c r="A2090" s="11">
        <v>52</v>
      </c>
      <c r="B2090" s="9" t="s">
        <v>66</v>
      </c>
      <c r="C2090" s="9" t="s">
        <v>18</v>
      </c>
      <c r="D2090" s="12" t="s">
        <v>58</v>
      </c>
      <c r="G2090" s="11">
        <v>2.5</v>
      </c>
      <c r="H2090" s="11">
        <v>5510</v>
      </c>
      <c r="I2090" s="13">
        <v>65</v>
      </c>
      <c r="J2090" s="11">
        <v>8.67</v>
      </c>
      <c r="M2090" s="11">
        <v>32</v>
      </c>
      <c r="N2090" s="11">
        <v>129.6</v>
      </c>
      <c r="O2090" s="13">
        <v>35.39</v>
      </c>
      <c r="Q2090" s="9">
        <v>32</v>
      </c>
      <c r="R2090" s="15">
        <f t="shared" si="103"/>
        <v>0.29165807037886515</v>
      </c>
    </row>
    <row r="2091" spans="1:18" x14ac:dyDescent="0.3">
      <c r="A2091" s="11">
        <v>52</v>
      </c>
      <c r="B2091" s="9" t="s">
        <v>66</v>
      </c>
      <c r="C2091" s="9" t="s">
        <v>18</v>
      </c>
      <c r="D2091" s="12" t="s">
        <v>58</v>
      </c>
      <c r="G2091" s="11">
        <v>1.41</v>
      </c>
      <c r="H2091" s="11">
        <v>5690</v>
      </c>
      <c r="I2091" s="13">
        <v>67</v>
      </c>
      <c r="J2091" s="11">
        <v>9.65</v>
      </c>
      <c r="M2091" s="11">
        <v>32</v>
      </c>
      <c r="N2091" s="11">
        <v>150.08000000000001</v>
      </c>
      <c r="O2091" s="13">
        <v>38.799999999999997</v>
      </c>
      <c r="Q2091" s="9">
        <v>32</v>
      </c>
      <c r="R2091" s="15">
        <f t="shared" si="103"/>
        <v>0.24457531117718653</v>
      </c>
    </row>
    <row r="2092" spans="1:18" x14ac:dyDescent="0.3">
      <c r="A2092" s="11">
        <v>52</v>
      </c>
      <c r="B2092" s="9" t="s">
        <v>66</v>
      </c>
      <c r="C2092" s="9" t="s">
        <v>18</v>
      </c>
      <c r="D2092" s="12" t="s">
        <v>58</v>
      </c>
      <c r="G2092" s="11">
        <v>0.61</v>
      </c>
      <c r="H2092" s="11">
        <v>5860</v>
      </c>
      <c r="I2092" s="13">
        <v>71</v>
      </c>
      <c r="J2092" s="11">
        <v>11.52</v>
      </c>
      <c r="M2092" s="11">
        <v>32</v>
      </c>
      <c r="N2092" s="11">
        <v>175.84</v>
      </c>
      <c r="O2092" s="13">
        <v>51.8</v>
      </c>
      <c r="Q2092" s="9">
        <v>32</v>
      </c>
      <c r="R2092" s="15">
        <f t="shared" si="103"/>
        <v>0.20223615044381518</v>
      </c>
    </row>
    <row r="2093" spans="1:18" x14ac:dyDescent="0.3">
      <c r="A2093" s="11">
        <v>52</v>
      </c>
      <c r="B2093" s="9" t="s">
        <v>66</v>
      </c>
      <c r="C2093" s="9" t="s">
        <v>18</v>
      </c>
      <c r="D2093" s="12" t="s">
        <v>58</v>
      </c>
      <c r="G2093" s="11">
        <v>1.7</v>
      </c>
      <c r="H2093" s="11">
        <v>5840</v>
      </c>
      <c r="I2093" s="13">
        <v>68</v>
      </c>
      <c r="J2093" s="11">
        <v>10.77</v>
      </c>
      <c r="M2093" s="11">
        <v>32</v>
      </c>
      <c r="N2093" s="11">
        <v>157.62</v>
      </c>
      <c r="O2093" s="13">
        <v>48.61</v>
      </c>
      <c r="Q2093" s="9">
        <v>32</v>
      </c>
      <c r="R2093" s="15">
        <f t="shared" si="103"/>
        <v>0.23060377486634429</v>
      </c>
    </row>
    <row r="2094" spans="1:18" x14ac:dyDescent="0.3">
      <c r="A2094" s="11">
        <v>52</v>
      </c>
      <c r="B2094" s="9" t="s">
        <v>66</v>
      </c>
      <c r="C2094" s="9" t="s">
        <v>18</v>
      </c>
      <c r="D2094" s="12" t="s">
        <v>58</v>
      </c>
      <c r="G2094" s="11">
        <v>1.82</v>
      </c>
      <c r="H2094" s="11">
        <v>5570</v>
      </c>
      <c r="I2094" s="13">
        <v>65</v>
      </c>
      <c r="J2094" s="11">
        <v>9.15</v>
      </c>
      <c r="M2094" s="11">
        <v>32</v>
      </c>
      <c r="N2094" s="11">
        <v>136.32</v>
      </c>
      <c r="O2094" s="13">
        <v>31.18</v>
      </c>
      <c r="Q2094" s="9">
        <v>32</v>
      </c>
      <c r="R2094" s="15">
        <f t="shared" si="103"/>
        <v>0.27449125136420099</v>
      </c>
    </row>
    <row r="2095" spans="1:18" x14ac:dyDescent="0.3">
      <c r="A2095" s="11">
        <v>52</v>
      </c>
      <c r="B2095" s="9" t="s">
        <v>66</v>
      </c>
      <c r="C2095" s="9" t="s">
        <v>18</v>
      </c>
      <c r="D2095" s="12" t="s">
        <v>58</v>
      </c>
      <c r="G2095" s="11">
        <v>1.61</v>
      </c>
      <c r="H2095" s="11">
        <v>6220</v>
      </c>
      <c r="I2095" s="13">
        <v>72</v>
      </c>
      <c r="J2095" s="11">
        <v>11.03</v>
      </c>
      <c r="M2095" s="11">
        <v>32</v>
      </c>
      <c r="N2095" s="11">
        <v>177.52</v>
      </c>
      <c r="O2095" s="13">
        <v>47.2</v>
      </c>
      <c r="Q2095" s="9">
        <v>32</v>
      </c>
      <c r="R2095" s="15">
        <f t="shared" si="103"/>
        <v>0.19994164133058956</v>
      </c>
    </row>
    <row r="2096" spans="1:18" x14ac:dyDescent="0.3">
      <c r="A2096" s="11">
        <v>52</v>
      </c>
      <c r="B2096" s="9" t="s">
        <v>66</v>
      </c>
      <c r="C2096" s="9" t="s">
        <v>18</v>
      </c>
      <c r="D2096" s="12" t="s">
        <v>58</v>
      </c>
      <c r="G2096" s="11">
        <v>0.69</v>
      </c>
      <c r="H2096" s="11">
        <v>6440</v>
      </c>
      <c r="I2096" s="13">
        <v>71</v>
      </c>
      <c r="J2096" s="11">
        <v>11.52</v>
      </c>
      <c r="M2096" s="11">
        <v>32</v>
      </c>
      <c r="N2096" s="11">
        <v>178.56</v>
      </c>
      <c r="O2096" s="13">
        <v>51.3</v>
      </c>
      <c r="Q2096" s="9">
        <v>32</v>
      </c>
      <c r="R2096" s="15">
        <f t="shared" si="103"/>
        <v>0.19854501494094429</v>
      </c>
    </row>
    <row r="2097" spans="1:18" x14ac:dyDescent="0.3">
      <c r="A2097" s="11">
        <v>53</v>
      </c>
      <c r="B2097" s="9" t="s">
        <v>66</v>
      </c>
      <c r="C2097" s="9" t="s">
        <v>18</v>
      </c>
      <c r="D2097" s="12" t="s">
        <v>148</v>
      </c>
      <c r="E2097" s="11">
        <v>2.38</v>
      </c>
      <c r="F2097" s="13">
        <f t="shared" ref="F2097:F2105" si="104">E2097*9.81</f>
        <v>23.347799999999999</v>
      </c>
      <c r="G2097" s="11">
        <v>10.71</v>
      </c>
      <c r="H2097" s="11">
        <v>3500</v>
      </c>
      <c r="I2097" s="11">
        <v>43.75</v>
      </c>
      <c r="J2097" s="11">
        <v>7.45</v>
      </c>
      <c r="M2097" s="11">
        <v>25</v>
      </c>
      <c r="N2097" s="11">
        <v>90.24</v>
      </c>
      <c r="O2097" s="13"/>
      <c r="Q2097" s="9">
        <v>25</v>
      </c>
      <c r="R2097" s="15"/>
    </row>
    <row r="2098" spans="1:18" x14ac:dyDescent="0.3">
      <c r="A2098" s="11">
        <v>53</v>
      </c>
      <c r="B2098" s="9" t="s">
        <v>66</v>
      </c>
      <c r="C2098" s="9" t="s">
        <v>12</v>
      </c>
      <c r="D2098" s="12" t="s">
        <v>13</v>
      </c>
      <c r="E2098" s="11">
        <v>2.68</v>
      </c>
      <c r="F2098" s="13">
        <f t="shared" si="104"/>
        <v>26.290800000000004</v>
      </c>
      <c r="G2098" s="11">
        <v>0.22</v>
      </c>
      <c r="H2098" s="11">
        <v>5780</v>
      </c>
      <c r="I2098" s="11">
        <v>48.83</v>
      </c>
      <c r="J2098" s="11">
        <v>4.91</v>
      </c>
      <c r="M2098" s="8">
        <v>10</v>
      </c>
      <c r="N2098" s="11">
        <v>46.32</v>
      </c>
      <c r="O2098" s="13"/>
      <c r="Q2098" s="9">
        <v>10</v>
      </c>
      <c r="R2098" s="10">
        <f>22*(N2098^(-1.15))</f>
        <v>0.267170711788843</v>
      </c>
    </row>
    <row r="2099" spans="1:18" x14ac:dyDescent="0.3">
      <c r="A2099" s="11">
        <v>53</v>
      </c>
      <c r="B2099" s="9" t="s">
        <v>66</v>
      </c>
      <c r="C2099" s="9" t="s">
        <v>22</v>
      </c>
      <c r="D2099" s="12" t="s">
        <v>149</v>
      </c>
      <c r="E2099" s="11">
        <v>3.09</v>
      </c>
      <c r="F2099" s="13">
        <f t="shared" si="104"/>
        <v>30.312899999999999</v>
      </c>
      <c r="G2099" s="11">
        <v>0.27</v>
      </c>
      <c r="H2099" s="11">
        <v>6160</v>
      </c>
      <c r="I2099" s="11">
        <v>50.79</v>
      </c>
      <c r="J2099" s="11">
        <v>6.56</v>
      </c>
      <c r="M2099" s="11">
        <v>26</v>
      </c>
      <c r="N2099" s="11">
        <v>89.1</v>
      </c>
      <c r="O2099" s="13"/>
      <c r="Q2099" s="9">
        <v>26</v>
      </c>
      <c r="R2099" s="9"/>
    </row>
    <row r="2100" spans="1:18" x14ac:dyDescent="0.3">
      <c r="A2100" s="11">
        <v>53</v>
      </c>
      <c r="B2100" s="9" t="s">
        <v>66</v>
      </c>
      <c r="C2100" s="9" t="s">
        <v>12</v>
      </c>
      <c r="D2100" s="12" t="s">
        <v>13</v>
      </c>
      <c r="E2100" s="11">
        <v>2.66</v>
      </c>
      <c r="F2100" s="13">
        <f t="shared" si="104"/>
        <v>26.094600000000003</v>
      </c>
      <c r="G2100" s="11">
        <v>0.57999999999999996</v>
      </c>
      <c r="H2100" s="11">
        <v>5750</v>
      </c>
      <c r="I2100" s="11">
        <v>39.950000000000003</v>
      </c>
      <c r="J2100" s="11">
        <v>4.3600000000000003</v>
      </c>
      <c r="M2100" s="8">
        <v>10</v>
      </c>
      <c r="N2100" s="11">
        <v>58.02</v>
      </c>
      <c r="O2100" s="13"/>
      <c r="Q2100" s="9">
        <v>10</v>
      </c>
      <c r="R2100" s="10">
        <f t="shared" ref="R2100:R2102" si="105">22*(N2100^(-1.15))</f>
        <v>0.20620932359746655</v>
      </c>
    </row>
    <row r="2101" spans="1:18" x14ac:dyDescent="0.3">
      <c r="A2101" s="11">
        <v>53</v>
      </c>
      <c r="B2101" s="9" t="s">
        <v>66</v>
      </c>
      <c r="C2101" s="9" t="s">
        <v>12</v>
      </c>
      <c r="D2101" s="12" t="s">
        <v>13</v>
      </c>
      <c r="E2101" s="11">
        <v>2.57</v>
      </c>
      <c r="F2101" s="13">
        <f t="shared" si="104"/>
        <v>25.2117</v>
      </c>
      <c r="G2101" s="11">
        <v>2.25</v>
      </c>
      <c r="H2101" s="11">
        <v>5130</v>
      </c>
      <c r="I2101" s="11">
        <v>42.2</v>
      </c>
      <c r="J2101" s="11">
        <v>4.95</v>
      </c>
      <c r="M2101" s="8">
        <v>10</v>
      </c>
      <c r="N2101" s="11">
        <v>51.2</v>
      </c>
      <c r="O2101" s="13"/>
      <c r="Q2101" s="9">
        <v>10</v>
      </c>
      <c r="R2101" s="10">
        <f t="shared" si="105"/>
        <v>0.23810155170165009</v>
      </c>
    </row>
    <row r="2102" spans="1:18" x14ac:dyDescent="0.3">
      <c r="A2102" s="11">
        <v>53</v>
      </c>
      <c r="B2102" s="9" t="s">
        <v>66</v>
      </c>
      <c r="C2102" s="9" t="s">
        <v>22</v>
      </c>
      <c r="D2102" s="12" t="s">
        <v>99</v>
      </c>
      <c r="E2102" s="11">
        <v>2.5299999999999998</v>
      </c>
      <c r="F2102" s="13">
        <f t="shared" si="104"/>
        <v>24.819299999999998</v>
      </c>
      <c r="G2102" s="11">
        <v>5.49</v>
      </c>
      <c r="H2102" s="11">
        <v>4880</v>
      </c>
      <c r="I2102" s="11">
        <v>37.47</v>
      </c>
      <c r="J2102" s="11">
        <v>5.09</v>
      </c>
      <c r="M2102" s="11">
        <v>9</v>
      </c>
      <c r="N2102" s="11">
        <v>75.05</v>
      </c>
      <c r="O2102" s="13"/>
      <c r="Q2102" s="9">
        <v>9</v>
      </c>
      <c r="R2102" s="10">
        <f t="shared" si="105"/>
        <v>0.15338022826217979</v>
      </c>
    </row>
    <row r="2103" spans="1:18" x14ac:dyDescent="0.3">
      <c r="A2103" s="11">
        <v>53</v>
      </c>
      <c r="B2103" s="9" t="s">
        <v>66</v>
      </c>
      <c r="C2103" s="9" t="s">
        <v>12</v>
      </c>
      <c r="D2103" s="12" t="s">
        <v>13</v>
      </c>
      <c r="E2103" s="11">
        <v>2.4300000000000002</v>
      </c>
      <c r="F2103" s="13">
        <f t="shared" si="104"/>
        <v>23.838300000000004</v>
      </c>
      <c r="G2103" s="11">
        <v>12.74</v>
      </c>
      <c r="H2103" s="11">
        <v>3520</v>
      </c>
      <c r="I2103" s="11">
        <v>33.6</v>
      </c>
      <c r="J2103" s="11">
        <v>3.72</v>
      </c>
      <c r="M2103" s="8">
        <v>10</v>
      </c>
      <c r="N2103" s="11">
        <v>50.33</v>
      </c>
      <c r="O2103" s="13"/>
      <c r="Q2103" s="9">
        <v>10</v>
      </c>
      <c r="R2103" s="10">
        <f>22*(N2103^(-1.15))</f>
        <v>0.24284083128444109</v>
      </c>
    </row>
    <row r="2104" spans="1:18" x14ac:dyDescent="0.3">
      <c r="A2104" s="11">
        <v>53</v>
      </c>
      <c r="B2104" s="9" t="s">
        <v>66</v>
      </c>
      <c r="C2104" s="9" t="s">
        <v>12</v>
      </c>
      <c r="D2104" s="12" t="s">
        <v>150</v>
      </c>
      <c r="E2104" s="11">
        <v>2.67</v>
      </c>
      <c r="F2104" s="13">
        <f t="shared" si="104"/>
        <v>26.192700000000002</v>
      </c>
      <c r="G2104" s="11">
        <v>1.04</v>
      </c>
      <c r="H2104" s="11">
        <v>5300</v>
      </c>
      <c r="I2104" s="11">
        <v>40.799999999999997</v>
      </c>
      <c r="J2104" s="11">
        <v>3.61</v>
      </c>
      <c r="M2104" s="8">
        <v>9</v>
      </c>
      <c r="N2104" s="11">
        <v>32.81</v>
      </c>
      <c r="O2104" s="13"/>
      <c r="Q2104" s="9">
        <v>9</v>
      </c>
      <c r="R2104" s="9"/>
    </row>
    <row r="2105" spans="1:18" x14ac:dyDescent="0.3">
      <c r="A2105" s="11">
        <v>53</v>
      </c>
      <c r="B2105" s="9" t="s">
        <v>66</v>
      </c>
      <c r="C2105" s="9" t="s">
        <v>12</v>
      </c>
      <c r="D2105" s="12" t="s">
        <v>13</v>
      </c>
      <c r="E2105" s="11">
        <v>2.0499999999999998</v>
      </c>
      <c r="F2105" s="13">
        <f t="shared" si="104"/>
        <v>20.110499999999998</v>
      </c>
      <c r="G2105" s="11">
        <v>17.25</v>
      </c>
      <c r="H2105" s="11">
        <v>3740</v>
      </c>
      <c r="I2105" s="11">
        <v>20.58</v>
      </c>
      <c r="J2105" s="11">
        <v>3.75</v>
      </c>
      <c r="M2105" s="8">
        <v>10</v>
      </c>
      <c r="N2105" s="11">
        <v>11.5</v>
      </c>
      <c r="O2105" s="13"/>
      <c r="Q2105" s="9">
        <v>10</v>
      </c>
      <c r="R2105" s="10">
        <f>22*(N2105^(-1.15))</f>
        <v>1.3262340210883514</v>
      </c>
    </row>
    <row r="2106" spans="1:18" x14ac:dyDescent="0.3">
      <c r="A2106" s="11">
        <v>54</v>
      </c>
      <c r="B2106" s="9" t="s">
        <v>66</v>
      </c>
      <c r="C2106" s="9" t="s">
        <v>18</v>
      </c>
      <c r="D2106" s="12" t="s">
        <v>30</v>
      </c>
      <c r="I2106" s="11">
        <v>59.8</v>
      </c>
      <c r="M2106" s="11">
        <v>25</v>
      </c>
      <c r="N2106" s="13">
        <v>197</v>
      </c>
      <c r="O2106" s="13"/>
      <c r="Q2106" s="9">
        <v>25</v>
      </c>
      <c r="R2106" s="15"/>
    </row>
    <row r="2107" spans="1:18" x14ac:dyDescent="0.3">
      <c r="A2107" s="11">
        <v>54</v>
      </c>
      <c r="B2107" s="9" t="s">
        <v>66</v>
      </c>
      <c r="C2107" s="9" t="s">
        <v>18</v>
      </c>
      <c r="D2107" s="12" t="s">
        <v>151</v>
      </c>
      <c r="I2107" s="11">
        <v>53.8</v>
      </c>
      <c r="M2107" s="11">
        <v>25</v>
      </c>
      <c r="N2107" s="13">
        <v>158</v>
      </c>
      <c r="O2107" s="13"/>
      <c r="Q2107" s="9">
        <v>25</v>
      </c>
      <c r="R2107" s="15"/>
    </row>
    <row r="2108" spans="1:18" x14ac:dyDescent="0.3">
      <c r="A2108" s="11">
        <v>54</v>
      </c>
      <c r="B2108" s="9" t="s">
        <v>66</v>
      </c>
      <c r="C2108" s="9" t="s">
        <v>18</v>
      </c>
      <c r="D2108" s="12" t="s">
        <v>151</v>
      </c>
      <c r="I2108" s="13">
        <v>45</v>
      </c>
      <c r="M2108" s="11">
        <v>25</v>
      </c>
      <c r="N2108" s="13">
        <v>66</v>
      </c>
      <c r="O2108" s="13"/>
      <c r="Q2108" s="9">
        <v>25</v>
      </c>
      <c r="R2108" s="15"/>
    </row>
    <row r="2109" spans="1:18" x14ac:dyDescent="0.3">
      <c r="A2109" s="11">
        <v>54</v>
      </c>
      <c r="B2109" s="9" t="s">
        <v>66</v>
      </c>
      <c r="C2109" s="9" t="s">
        <v>18</v>
      </c>
      <c r="D2109" s="12" t="s">
        <v>151</v>
      </c>
      <c r="I2109" s="11">
        <v>51.2</v>
      </c>
      <c r="M2109" s="11">
        <v>25</v>
      </c>
      <c r="N2109" s="13">
        <v>146</v>
      </c>
      <c r="O2109" s="13"/>
      <c r="Q2109" s="9">
        <v>25</v>
      </c>
      <c r="R2109" s="15"/>
    </row>
    <row r="2110" spans="1:18" x14ac:dyDescent="0.3">
      <c r="A2110" s="11">
        <v>54</v>
      </c>
      <c r="B2110" s="9" t="s">
        <v>66</v>
      </c>
      <c r="C2110" s="9" t="s">
        <v>18</v>
      </c>
      <c r="D2110" s="12" t="s">
        <v>151</v>
      </c>
      <c r="I2110" s="13">
        <v>46</v>
      </c>
      <c r="M2110" s="11">
        <v>25</v>
      </c>
      <c r="N2110" s="13">
        <v>133</v>
      </c>
      <c r="O2110" s="13"/>
      <c r="Q2110" s="9">
        <v>25</v>
      </c>
      <c r="R2110" s="15"/>
    </row>
    <row r="2111" spans="1:18" x14ac:dyDescent="0.3">
      <c r="A2111" s="11">
        <v>54</v>
      </c>
      <c r="B2111" s="9" t="s">
        <v>66</v>
      </c>
      <c r="C2111" s="9" t="s">
        <v>18</v>
      </c>
      <c r="D2111" s="12" t="s">
        <v>30</v>
      </c>
      <c r="I2111" s="11">
        <v>36.799999999999997</v>
      </c>
      <c r="M2111" s="11">
        <v>25</v>
      </c>
      <c r="N2111" s="13">
        <v>95</v>
      </c>
      <c r="O2111" s="13"/>
      <c r="Q2111" s="9">
        <v>25</v>
      </c>
      <c r="R2111" s="15"/>
    </row>
    <row r="2112" spans="1:18" x14ac:dyDescent="0.3">
      <c r="A2112" s="11">
        <v>54</v>
      </c>
      <c r="B2112" s="9" t="s">
        <v>66</v>
      </c>
      <c r="C2112" s="9" t="s">
        <v>18</v>
      </c>
      <c r="D2112" s="12" t="s">
        <v>30</v>
      </c>
      <c r="I2112" s="11">
        <v>53.2</v>
      </c>
      <c r="M2112" s="11">
        <v>25</v>
      </c>
      <c r="N2112" s="11">
        <v>115.3</v>
      </c>
      <c r="O2112" s="13"/>
      <c r="Q2112" s="9">
        <v>25</v>
      </c>
      <c r="R2112" s="15"/>
    </row>
    <row r="2113" spans="1:18" x14ac:dyDescent="0.3">
      <c r="A2113" s="11">
        <v>54</v>
      </c>
      <c r="B2113" s="9" t="s">
        <v>66</v>
      </c>
      <c r="C2113" s="9" t="s">
        <v>18</v>
      </c>
      <c r="D2113" s="12" t="s">
        <v>30</v>
      </c>
      <c r="I2113" s="11">
        <v>55.2</v>
      </c>
      <c r="M2113" s="11">
        <v>25</v>
      </c>
      <c r="N2113" s="11">
        <v>152.4</v>
      </c>
      <c r="O2113" s="13"/>
      <c r="Q2113" s="9">
        <v>25</v>
      </c>
      <c r="R2113" s="15"/>
    </row>
    <row r="2114" spans="1:18" x14ac:dyDescent="0.3">
      <c r="A2114" s="11">
        <v>54</v>
      </c>
      <c r="B2114" s="9" t="s">
        <v>66</v>
      </c>
      <c r="C2114" s="9" t="s">
        <v>18</v>
      </c>
      <c r="D2114" s="12" t="s">
        <v>151</v>
      </c>
      <c r="I2114" s="13">
        <v>37</v>
      </c>
      <c r="M2114" s="11">
        <v>25</v>
      </c>
      <c r="N2114" s="13">
        <v>96</v>
      </c>
      <c r="O2114" s="13"/>
      <c r="Q2114" s="9">
        <v>25</v>
      </c>
      <c r="R2114" s="15"/>
    </row>
    <row r="2115" spans="1:18" x14ac:dyDescent="0.3">
      <c r="A2115" s="11">
        <v>54</v>
      </c>
      <c r="B2115" s="9" t="s">
        <v>66</v>
      </c>
      <c r="C2115" s="9" t="s">
        <v>18</v>
      </c>
      <c r="D2115" s="12" t="s">
        <v>151</v>
      </c>
      <c r="I2115" s="11">
        <v>42.2</v>
      </c>
      <c r="M2115" s="11">
        <v>25</v>
      </c>
      <c r="N2115" s="13">
        <v>111</v>
      </c>
      <c r="O2115" s="13"/>
      <c r="Q2115" s="9">
        <v>25</v>
      </c>
      <c r="R2115" s="15"/>
    </row>
    <row r="2116" spans="1:18" x14ac:dyDescent="0.3">
      <c r="A2116" s="11">
        <v>54</v>
      </c>
      <c r="B2116" s="9" t="s">
        <v>66</v>
      </c>
      <c r="C2116" s="9" t="s">
        <v>18</v>
      </c>
      <c r="D2116" s="12" t="s">
        <v>151</v>
      </c>
      <c r="I2116" s="11">
        <v>41.5</v>
      </c>
      <c r="M2116" s="11">
        <v>25</v>
      </c>
      <c r="N2116" s="13">
        <v>71</v>
      </c>
      <c r="O2116" s="13"/>
      <c r="Q2116" s="9">
        <v>25</v>
      </c>
      <c r="R2116" s="15"/>
    </row>
    <row r="2117" spans="1:18" x14ac:dyDescent="0.3">
      <c r="A2117" s="11">
        <v>54</v>
      </c>
      <c r="B2117" s="9" t="s">
        <v>66</v>
      </c>
      <c r="C2117" s="9" t="s">
        <v>18</v>
      </c>
      <c r="D2117" s="12" t="s">
        <v>151</v>
      </c>
      <c r="I2117" s="11">
        <v>47.3</v>
      </c>
      <c r="M2117" s="11">
        <v>25</v>
      </c>
      <c r="N2117" s="13">
        <v>81</v>
      </c>
      <c r="O2117" s="13"/>
      <c r="Q2117" s="9">
        <v>25</v>
      </c>
      <c r="R2117" s="15"/>
    </row>
    <row r="2118" spans="1:18" x14ac:dyDescent="0.3">
      <c r="A2118" s="11">
        <v>54</v>
      </c>
      <c r="B2118" s="9" t="s">
        <v>66</v>
      </c>
      <c r="C2118" s="9" t="s">
        <v>18</v>
      </c>
      <c r="D2118" s="12" t="s">
        <v>30</v>
      </c>
      <c r="I2118" s="13">
        <v>40</v>
      </c>
      <c r="M2118" s="11">
        <v>25</v>
      </c>
      <c r="N2118" s="13">
        <v>75</v>
      </c>
      <c r="O2118" s="13"/>
      <c r="Q2118" s="9">
        <v>25</v>
      </c>
      <c r="R2118" s="15"/>
    </row>
    <row r="2119" spans="1:18" x14ac:dyDescent="0.3">
      <c r="A2119" s="11">
        <v>54</v>
      </c>
      <c r="B2119" s="9" t="s">
        <v>66</v>
      </c>
      <c r="C2119" s="9" t="s">
        <v>18</v>
      </c>
      <c r="D2119" s="12" t="s">
        <v>30</v>
      </c>
      <c r="I2119" s="13">
        <v>32</v>
      </c>
      <c r="M2119" s="11">
        <v>25</v>
      </c>
      <c r="N2119" s="13">
        <v>34</v>
      </c>
      <c r="O2119" s="13"/>
      <c r="Q2119" s="9">
        <v>25</v>
      </c>
      <c r="R2119" s="15"/>
    </row>
    <row r="2120" spans="1:18" x14ac:dyDescent="0.3">
      <c r="A2120" s="11">
        <v>54</v>
      </c>
      <c r="B2120" s="9" t="s">
        <v>66</v>
      </c>
      <c r="C2120" s="9" t="s">
        <v>18</v>
      </c>
      <c r="D2120" s="12" t="s">
        <v>148</v>
      </c>
      <c r="I2120" s="11">
        <v>32.799999999999997</v>
      </c>
      <c r="M2120" s="11">
        <v>25</v>
      </c>
      <c r="N2120" s="13">
        <v>61</v>
      </c>
      <c r="O2120" s="13"/>
      <c r="Q2120" s="9">
        <v>25</v>
      </c>
      <c r="R2120" s="15"/>
    </row>
    <row r="2121" spans="1:18" x14ac:dyDescent="0.3">
      <c r="A2121" s="11">
        <v>54</v>
      </c>
      <c r="B2121" s="9" t="s">
        <v>66</v>
      </c>
      <c r="C2121" s="9" t="s">
        <v>18</v>
      </c>
      <c r="D2121" s="12" t="s">
        <v>30</v>
      </c>
      <c r="I2121" s="11">
        <v>35.5</v>
      </c>
      <c r="M2121" s="11">
        <v>25</v>
      </c>
      <c r="N2121" s="13">
        <v>87</v>
      </c>
      <c r="O2121" s="13"/>
      <c r="Q2121" s="9">
        <v>25</v>
      </c>
      <c r="R2121" s="15"/>
    </row>
    <row r="2122" spans="1:18" x14ac:dyDescent="0.3">
      <c r="A2122" s="11">
        <v>54</v>
      </c>
      <c r="B2122" s="9" t="s">
        <v>66</v>
      </c>
      <c r="C2122" s="9" t="s">
        <v>18</v>
      </c>
      <c r="D2122" s="12" t="s">
        <v>148</v>
      </c>
      <c r="I2122" s="11">
        <v>32.200000000000003</v>
      </c>
      <c r="M2122" s="11">
        <v>25</v>
      </c>
      <c r="N2122" s="13">
        <v>61</v>
      </c>
      <c r="O2122" s="13"/>
      <c r="Q2122" s="9">
        <v>25</v>
      </c>
      <c r="R2122" s="15"/>
    </row>
    <row r="2123" spans="1:18" x14ac:dyDescent="0.3">
      <c r="A2123" s="11">
        <v>54</v>
      </c>
      <c r="B2123" s="9" t="s">
        <v>66</v>
      </c>
      <c r="C2123" s="9" t="s">
        <v>18</v>
      </c>
      <c r="D2123" s="12" t="s">
        <v>148</v>
      </c>
      <c r="I2123" s="11">
        <v>40.700000000000003</v>
      </c>
      <c r="M2123" s="11">
        <v>25</v>
      </c>
      <c r="N2123" s="13">
        <v>72</v>
      </c>
      <c r="O2123" s="13"/>
      <c r="Q2123" s="9">
        <v>25</v>
      </c>
      <c r="R2123" s="15"/>
    </row>
    <row r="2124" spans="1:18" x14ac:dyDescent="0.3">
      <c r="A2124" s="11">
        <v>54</v>
      </c>
      <c r="B2124" s="9" t="s">
        <v>66</v>
      </c>
      <c r="C2124" s="9" t="s">
        <v>18</v>
      </c>
      <c r="D2124" s="12" t="s">
        <v>148</v>
      </c>
      <c r="I2124" s="11">
        <v>30.3</v>
      </c>
      <c r="M2124" s="11">
        <v>25</v>
      </c>
      <c r="N2124" s="11">
        <v>65.5</v>
      </c>
      <c r="O2124" s="13"/>
      <c r="Q2124" s="9">
        <v>25</v>
      </c>
      <c r="R2124" s="15"/>
    </row>
    <row r="2125" spans="1:18" x14ac:dyDescent="0.3">
      <c r="A2125" s="11">
        <v>54</v>
      </c>
      <c r="B2125" s="9" t="s">
        <v>66</v>
      </c>
      <c r="C2125" s="9" t="s">
        <v>18</v>
      </c>
      <c r="D2125" s="12" t="s">
        <v>148</v>
      </c>
      <c r="I2125" s="13">
        <v>30</v>
      </c>
      <c r="M2125" s="11">
        <v>25</v>
      </c>
      <c r="N2125" s="13">
        <v>56</v>
      </c>
      <c r="O2125" s="13"/>
      <c r="Q2125" s="9">
        <v>25</v>
      </c>
      <c r="R2125" s="15"/>
    </row>
    <row r="2126" spans="1:18" x14ac:dyDescent="0.3">
      <c r="A2126" s="11">
        <v>54</v>
      </c>
      <c r="B2126" s="9" t="s">
        <v>66</v>
      </c>
      <c r="C2126" s="9" t="s">
        <v>12</v>
      </c>
      <c r="D2126" s="12" t="s">
        <v>13</v>
      </c>
      <c r="I2126" s="11">
        <v>36.799999999999997</v>
      </c>
      <c r="M2126" s="8">
        <v>10</v>
      </c>
      <c r="N2126" s="13">
        <v>117</v>
      </c>
      <c r="O2126" s="13"/>
      <c r="Q2126" s="9">
        <v>10</v>
      </c>
      <c r="R2126" s="10">
        <f t="shared" ref="R2126:R2127" si="106">22*(N2126^(-1.15))</f>
        <v>9.2046851911058505E-2</v>
      </c>
    </row>
    <row r="2127" spans="1:18" x14ac:dyDescent="0.3">
      <c r="A2127" s="11">
        <v>54</v>
      </c>
      <c r="B2127" s="9" t="s">
        <v>66</v>
      </c>
      <c r="C2127" s="9" t="s">
        <v>12</v>
      </c>
      <c r="D2127" s="12" t="s">
        <v>13</v>
      </c>
      <c r="I2127" s="11">
        <v>36.700000000000003</v>
      </c>
      <c r="M2127" s="8">
        <v>10</v>
      </c>
      <c r="N2127" s="13">
        <v>92</v>
      </c>
      <c r="O2127" s="13"/>
      <c r="Q2127" s="9">
        <v>10</v>
      </c>
      <c r="R2127" s="10">
        <f t="shared" si="106"/>
        <v>0.12135751623449395</v>
      </c>
    </row>
    <row r="2128" spans="1:18" x14ac:dyDescent="0.3">
      <c r="A2128" s="11">
        <v>54</v>
      </c>
      <c r="B2128" s="9" t="s">
        <v>66</v>
      </c>
      <c r="C2128" s="9" t="s">
        <v>18</v>
      </c>
      <c r="D2128" s="12" t="s">
        <v>30</v>
      </c>
      <c r="I2128" s="11">
        <v>45.7</v>
      </c>
      <c r="M2128" s="11">
        <v>25</v>
      </c>
      <c r="N2128" s="13">
        <v>100</v>
      </c>
      <c r="O2128" s="13"/>
      <c r="Q2128" s="9">
        <v>25</v>
      </c>
      <c r="R2128" s="15"/>
    </row>
    <row r="2129" spans="1:18" x14ac:dyDescent="0.3">
      <c r="A2129" s="11">
        <v>54</v>
      </c>
      <c r="B2129" s="9" t="s">
        <v>66</v>
      </c>
      <c r="C2129" s="9" t="s">
        <v>12</v>
      </c>
      <c r="D2129" s="12" t="s">
        <v>13</v>
      </c>
      <c r="I2129" s="13">
        <v>33</v>
      </c>
      <c r="M2129" s="8">
        <v>10</v>
      </c>
      <c r="N2129" s="13">
        <v>91</v>
      </c>
      <c r="O2129" s="13"/>
      <c r="Q2129" s="9">
        <v>10</v>
      </c>
      <c r="R2129" s="10">
        <f t="shared" ref="R2129:R2130" si="107">22*(N2129^(-1.15))</f>
        <v>0.12289241524844076</v>
      </c>
    </row>
    <row r="2130" spans="1:18" x14ac:dyDescent="0.3">
      <c r="A2130" s="11">
        <v>54</v>
      </c>
      <c r="B2130" s="9" t="s">
        <v>66</v>
      </c>
      <c r="C2130" s="9" t="s">
        <v>12</v>
      </c>
      <c r="D2130" s="12" t="s">
        <v>13</v>
      </c>
      <c r="I2130" s="11">
        <v>36.299999999999997</v>
      </c>
      <c r="M2130" s="8">
        <v>10</v>
      </c>
      <c r="N2130" s="13">
        <v>75</v>
      </c>
      <c r="O2130" s="13"/>
      <c r="Q2130" s="9">
        <v>10</v>
      </c>
      <c r="R2130" s="10">
        <f t="shared" si="107"/>
        <v>0.15349782564897937</v>
      </c>
    </row>
    <row r="2131" spans="1:18" x14ac:dyDescent="0.3">
      <c r="A2131" s="11">
        <v>54</v>
      </c>
      <c r="B2131" s="9" t="s">
        <v>66</v>
      </c>
      <c r="C2131" s="9" t="s">
        <v>18</v>
      </c>
      <c r="D2131" s="12" t="s">
        <v>30</v>
      </c>
      <c r="I2131" s="11">
        <v>42.2</v>
      </c>
      <c r="M2131" s="11">
        <v>25</v>
      </c>
      <c r="N2131" s="13">
        <v>77</v>
      </c>
      <c r="O2131" s="13"/>
      <c r="Q2131" s="9">
        <v>25</v>
      </c>
      <c r="R2131" s="15"/>
    </row>
    <row r="2132" spans="1:18" x14ac:dyDescent="0.3">
      <c r="A2132" s="11">
        <v>54</v>
      </c>
      <c r="B2132" s="9" t="s">
        <v>66</v>
      </c>
      <c r="C2132" s="9" t="s">
        <v>18</v>
      </c>
      <c r="D2132" s="12" t="s">
        <v>152</v>
      </c>
      <c r="I2132" s="11">
        <v>26.8</v>
      </c>
      <c r="M2132" s="11">
        <v>19</v>
      </c>
      <c r="N2132" s="13">
        <v>41</v>
      </c>
      <c r="O2132" s="13"/>
      <c r="Q2132" s="9">
        <v>19</v>
      </c>
      <c r="R2132" s="15"/>
    </row>
    <row r="2133" spans="1:18" x14ac:dyDescent="0.3">
      <c r="A2133" s="11">
        <v>54</v>
      </c>
      <c r="B2133" s="9" t="s">
        <v>66</v>
      </c>
      <c r="C2133" s="9" t="s">
        <v>12</v>
      </c>
      <c r="D2133" s="12" t="s">
        <v>13</v>
      </c>
      <c r="I2133" s="11">
        <v>47.8</v>
      </c>
      <c r="M2133" s="8">
        <v>10</v>
      </c>
      <c r="N2133" s="13">
        <v>120</v>
      </c>
      <c r="O2133" s="13"/>
      <c r="Q2133" s="9">
        <v>10</v>
      </c>
      <c r="R2133" s="10">
        <f>22*(N2133^(-1.15))</f>
        <v>8.940550237829277E-2</v>
      </c>
    </row>
    <row r="2134" spans="1:18" x14ac:dyDescent="0.3">
      <c r="A2134" s="11">
        <v>54</v>
      </c>
      <c r="B2134" s="9" t="s">
        <v>66</v>
      </c>
      <c r="C2134" s="9" t="s">
        <v>18</v>
      </c>
      <c r="D2134" s="12" t="s">
        <v>148</v>
      </c>
      <c r="I2134" s="11">
        <v>47.7</v>
      </c>
      <c r="M2134" s="11">
        <v>25</v>
      </c>
      <c r="N2134" s="13">
        <v>94</v>
      </c>
      <c r="O2134" s="13"/>
      <c r="Q2134" s="9">
        <v>25</v>
      </c>
      <c r="R2134" s="15"/>
    </row>
    <row r="2135" spans="1:18" x14ac:dyDescent="0.3">
      <c r="A2135" s="11">
        <v>54</v>
      </c>
      <c r="B2135" s="9" t="s">
        <v>66</v>
      </c>
      <c r="C2135" s="9" t="s">
        <v>18</v>
      </c>
      <c r="D2135" s="12" t="s">
        <v>30</v>
      </c>
      <c r="I2135" s="11">
        <v>46.7</v>
      </c>
      <c r="M2135" s="11">
        <v>25</v>
      </c>
      <c r="N2135" s="13">
        <v>125</v>
      </c>
      <c r="O2135" s="13"/>
      <c r="Q2135" s="9">
        <v>25</v>
      </c>
      <c r="R2135" s="15"/>
    </row>
    <row r="2136" spans="1:18" x14ac:dyDescent="0.3">
      <c r="A2136" s="11">
        <v>54</v>
      </c>
      <c r="B2136" s="9" t="s">
        <v>66</v>
      </c>
      <c r="C2136" s="9" t="s">
        <v>18</v>
      </c>
      <c r="D2136" s="12" t="s">
        <v>148</v>
      </c>
      <c r="I2136" s="11">
        <v>35.200000000000003</v>
      </c>
      <c r="M2136" s="11">
        <v>25</v>
      </c>
      <c r="N2136" s="13">
        <v>68</v>
      </c>
      <c r="O2136" s="13"/>
      <c r="Q2136" s="9">
        <v>25</v>
      </c>
      <c r="R2136" s="15"/>
    </row>
    <row r="2137" spans="1:18" x14ac:dyDescent="0.3">
      <c r="A2137" s="11">
        <v>54</v>
      </c>
      <c r="B2137" s="9" t="s">
        <v>66</v>
      </c>
      <c r="C2137" s="9" t="s">
        <v>18</v>
      </c>
      <c r="D2137" s="12" t="s">
        <v>148</v>
      </c>
      <c r="I2137" s="11">
        <v>36.5</v>
      </c>
      <c r="M2137" s="11">
        <v>25</v>
      </c>
      <c r="N2137" s="13">
        <v>66</v>
      </c>
      <c r="O2137" s="13"/>
      <c r="Q2137" s="9">
        <v>25</v>
      </c>
      <c r="R2137" s="15"/>
    </row>
    <row r="2138" spans="1:18" x14ac:dyDescent="0.3">
      <c r="A2138" s="11">
        <v>54</v>
      </c>
      <c r="B2138" s="9" t="s">
        <v>66</v>
      </c>
      <c r="C2138" s="9" t="s">
        <v>18</v>
      </c>
      <c r="D2138" s="12" t="s">
        <v>30</v>
      </c>
      <c r="I2138" s="13">
        <v>38</v>
      </c>
      <c r="M2138" s="11">
        <v>25</v>
      </c>
      <c r="N2138" s="13">
        <v>107</v>
      </c>
      <c r="O2138" s="13"/>
      <c r="Q2138" s="9">
        <v>25</v>
      </c>
      <c r="R2138" s="15"/>
    </row>
    <row r="2139" spans="1:18" x14ac:dyDescent="0.3">
      <c r="A2139" s="11">
        <v>54</v>
      </c>
      <c r="B2139" s="9" t="s">
        <v>66</v>
      </c>
      <c r="C2139" s="9" t="s">
        <v>18</v>
      </c>
      <c r="D2139" s="12" t="s">
        <v>148</v>
      </c>
      <c r="I2139" s="11">
        <v>51.3</v>
      </c>
      <c r="M2139" s="11">
        <v>25</v>
      </c>
      <c r="N2139" s="13">
        <v>132</v>
      </c>
      <c r="O2139" s="13"/>
      <c r="Q2139" s="9">
        <v>25</v>
      </c>
      <c r="R2139" s="15"/>
    </row>
    <row r="2140" spans="1:18" x14ac:dyDescent="0.3">
      <c r="A2140" s="11">
        <v>54</v>
      </c>
      <c r="B2140" s="9" t="s">
        <v>66</v>
      </c>
      <c r="C2140" s="9" t="s">
        <v>18</v>
      </c>
      <c r="D2140" s="12" t="s">
        <v>148</v>
      </c>
      <c r="I2140" s="11">
        <v>45.3</v>
      </c>
      <c r="M2140" s="11">
        <v>25</v>
      </c>
      <c r="N2140" s="13">
        <v>87</v>
      </c>
      <c r="O2140" s="13"/>
      <c r="Q2140" s="9">
        <v>25</v>
      </c>
      <c r="R2140" s="15"/>
    </row>
    <row r="2141" spans="1:18" x14ac:dyDescent="0.3">
      <c r="A2141" s="11">
        <v>54</v>
      </c>
      <c r="B2141" s="9" t="s">
        <v>66</v>
      </c>
      <c r="C2141" s="9" t="s">
        <v>18</v>
      </c>
      <c r="D2141" s="12" t="s">
        <v>148</v>
      </c>
      <c r="I2141" s="13">
        <v>48</v>
      </c>
      <c r="M2141" s="11">
        <v>25</v>
      </c>
      <c r="N2141" s="13">
        <v>110</v>
      </c>
      <c r="O2141" s="13"/>
      <c r="Q2141" s="9">
        <v>25</v>
      </c>
      <c r="R2141" s="15"/>
    </row>
    <row r="2142" spans="1:18" x14ac:dyDescent="0.3">
      <c r="A2142" s="11">
        <v>54</v>
      </c>
      <c r="B2142" s="9" t="s">
        <v>66</v>
      </c>
      <c r="C2142" s="9" t="s">
        <v>18</v>
      </c>
      <c r="D2142" s="12" t="s">
        <v>148</v>
      </c>
      <c r="I2142" s="11">
        <v>42.7</v>
      </c>
      <c r="M2142" s="11">
        <v>25</v>
      </c>
      <c r="N2142" s="13">
        <v>90</v>
      </c>
      <c r="O2142" s="13"/>
      <c r="Q2142" s="9">
        <v>25</v>
      </c>
      <c r="R2142" s="15"/>
    </row>
    <row r="2143" spans="1:18" x14ac:dyDescent="0.3">
      <c r="A2143" s="11">
        <v>54</v>
      </c>
      <c r="B2143" s="9" t="s">
        <v>66</v>
      </c>
      <c r="C2143" s="9" t="s">
        <v>18</v>
      </c>
      <c r="D2143" s="12" t="s">
        <v>86</v>
      </c>
      <c r="I2143" s="11">
        <v>52.3</v>
      </c>
      <c r="M2143" s="11">
        <v>25</v>
      </c>
      <c r="N2143" s="13">
        <v>173</v>
      </c>
      <c r="O2143" s="13"/>
      <c r="Q2143" s="9">
        <v>25</v>
      </c>
      <c r="R2143" s="15"/>
    </row>
    <row r="2144" spans="1:18" x14ac:dyDescent="0.3">
      <c r="A2144" s="11">
        <v>54</v>
      </c>
      <c r="B2144" s="9" t="s">
        <v>66</v>
      </c>
      <c r="C2144" s="9" t="s">
        <v>18</v>
      </c>
      <c r="D2144" s="12" t="s">
        <v>86</v>
      </c>
      <c r="I2144" s="11">
        <v>52.2</v>
      </c>
      <c r="M2144" s="11">
        <v>25</v>
      </c>
      <c r="N2144" s="11">
        <v>134.5</v>
      </c>
      <c r="O2144" s="13"/>
      <c r="Q2144" s="9">
        <v>25</v>
      </c>
      <c r="R2144" s="15"/>
    </row>
    <row r="2145" spans="1:18" x14ac:dyDescent="0.3">
      <c r="A2145" s="11">
        <v>54</v>
      </c>
      <c r="B2145" s="9" t="s">
        <v>66</v>
      </c>
      <c r="C2145" s="9" t="s">
        <v>18</v>
      </c>
      <c r="D2145" s="12" t="s">
        <v>30</v>
      </c>
      <c r="I2145" s="11">
        <v>41.8</v>
      </c>
      <c r="M2145" s="11">
        <v>25</v>
      </c>
      <c r="N2145" s="13">
        <v>86</v>
      </c>
      <c r="O2145" s="13"/>
      <c r="Q2145" s="9">
        <v>25</v>
      </c>
      <c r="R2145" s="15"/>
    </row>
    <row r="2146" spans="1:18" x14ac:dyDescent="0.3">
      <c r="A2146" s="11">
        <v>54</v>
      </c>
      <c r="B2146" s="9" t="s">
        <v>66</v>
      </c>
      <c r="C2146" s="9" t="s">
        <v>18</v>
      </c>
      <c r="D2146" s="12" t="s">
        <v>82</v>
      </c>
      <c r="I2146" s="11">
        <v>63.8</v>
      </c>
      <c r="M2146" s="11">
        <v>32</v>
      </c>
      <c r="N2146" s="13">
        <v>215</v>
      </c>
      <c r="O2146" s="13"/>
      <c r="Q2146" s="9">
        <v>32</v>
      </c>
      <c r="R2146" s="15">
        <f t="shared" ref="R2146" si="108">100*N2146^-1.2</f>
        <v>0.15888168904957481</v>
      </c>
    </row>
    <row r="2147" spans="1:18" x14ac:dyDescent="0.3">
      <c r="A2147" s="11">
        <v>54</v>
      </c>
      <c r="B2147" s="9" t="s">
        <v>66</v>
      </c>
      <c r="C2147" s="9" t="s">
        <v>18</v>
      </c>
      <c r="D2147" s="12" t="s">
        <v>148</v>
      </c>
      <c r="I2147" s="13">
        <v>46</v>
      </c>
      <c r="M2147" s="11">
        <v>25</v>
      </c>
      <c r="N2147" s="13">
        <v>111</v>
      </c>
      <c r="O2147" s="13"/>
      <c r="Q2147" s="9">
        <v>25</v>
      </c>
      <c r="R2147" s="15"/>
    </row>
    <row r="2148" spans="1:18" x14ac:dyDescent="0.3">
      <c r="A2148" s="11">
        <v>54</v>
      </c>
      <c r="B2148" s="9" t="s">
        <v>66</v>
      </c>
      <c r="C2148" s="9" t="s">
        <v>12</v>
      </c>
      <c r="D2148" s="12" t="s">
        <v>13</v>
      </c>
      <c r="I2148" s="11">
        <v>12.2</v>
      </c>
      <c r="M2148" s="8">
        <v>10</v>
      </c>
      <c r="N2148" s="11">
        <v>11.6</v>
      </c>
      <c r="O2148" s="13"/>
      <c r="Q2148" s="9">
        <v>10</v>
      </c>
      <c r="R2148" s="10">
        <f t="shared" ref="R2148:R2152" si="109">22*(N2148^(-1.15))</f>
        <v>1.3130945331116723</v>
      </c>
    </row>
    <row r="2149" spans="1:18" x14ac:dyDescent="0.3">
      <c r="A2149" s="11">
        <v>54</v>
      </c>
      <c r="B2149" s="9" t="s">
        <v>66</v>
      </c>
      <c r="C2149" s="9" t="s">
        <v>12</v>
      </c>
      <c r="D2149" s="12" t="s">
        <v>13</v>
      </c>
      <c r="I2149" s="13">
        <v>16</v>
      </c>
      <c r="M2149" s="8">
        <v>10</v>
      </c>
      <c r="N2149" s="11">
        <v>18.899999999999999</v>
      </c>
      <c r="O2149" s="13"/>
      <c r="Q2149" s="9">
        <v>10</v>
      </c>
      <c r="R2149" s="10">
        <f t="shared" si="109"/>
        <v>0.74901688148764101</v>
      </c>
    </row>
    <row r="2150" spans="1:18" x14ac:dyDescent="0.3">
      <c r="A2150" s="11">
        <v>54</v>
      </c>
      <c r="B2150" s="9" t="s">
        <v>66</v>
      </c>
      <c r="C2150" s="9" t="s">
        <v>12</v>
      </c>
      <c r="D2150" s="12" t="s">
        <v>13</v>
      </c>
      <c r="I2150" s="11">
        <v>11.5</v>
      </c>
      <c r="M2150" s="8">
        <v>10</v>
      </c>
      <c r="N2150" s="11">
        <v>8.5</v>
      </c>
      <c r="O2150" s="13"/>
      <c r="Q2150" s="9">
        <v>10</v>
      </c>
      <c r="R2150" s="10">
        <f t="shared" si="109"/>
        <v>1.8775474275284498</v>
      </c>
    </row>
    <row r="2151" spans="1:18" x14ac:dyDescent="0.3">
      <c r="A2151" s="11">
        <v>54</v>
      </c>
      <c r="B2151" s="9" t="s">
        <v>66</v>
      </c>
      <c r="C2151" s="9" t="s">
        <v>12</v>
      </c>
      <c r="D2151" s="12" t="s">
        <v>13</v>
      </c>
      <c r="I2151" s="11">
        <v>9.6999999999999993</v>
      </c>
      <c r="M2151" s="8">
        <v>10</v>
      </c>
      <c r="N2151" s="11">
        <v>7.7</v>
      </c>
      <c r="O2151" s="13"/>
      <c r="Q2151" s="9">
        <v>10</v>
      </c>
      <c r="R2151" s="10">
        <f t="shared" si="109"/>
        <v>2.1035766763311012</v>
      </c>
    </row>
    <row r="2152" spans="1:18" x14ac:dyDescent="0.3">
      <c r="A2152" s="11">
        <v>54</v>
      </c>
      <c r="B2152" s="9" t="s">
        <v>66</v>
      </c>
      <c r="C2152" s="9" t="s">
        <v>12</v>
      </c>
      <c r="D2152" s="12" t="s">
        <v>13</v>
      </c>
      <c r="I2152" s="11">
        <v>25.2</v>
      </c>
      <c r="M2152" s="8">
        <v>10</v>
      </c>
      <c r="N2152" s="11">
        <v>22.5</v>
      </c>
      <c r="O2152" s="13"/>
      <c r="Q2152" s="9">
        <v>10</v>
      </c>
      <c r="R2152" s="10">
        <f t="shared" si="109"/>
        <v>0.61293269066360623</v>
      </c>
    </row>
    <row r="2153" spans="1:18" x14ac:dyDescent="0.3">
      <c r="A2153" s="11">
        <v>55</v>
      </c>
      <c r="B2153" s="9" t="s">
        <v>66</v>
      </c>
      <c r="C2153" s="9" t="s">
        <v>18</v>
      </c>
      <c r="D2153" s="12" t="s">
        <v>30</v>
      </c>
      <c r="I2153" s="11">
        <v>62.1</v>
      </c>
      <c r="J2153" s="11">
        <v>9.9499999999999993</v>
      </c>
      <c r="K2153" s="11">
        <v>34.4</v>
      </c>
      <c r="M2153" s="11">
        <v>25</v>
      </c>
      <c r="N2153" s="13">
        <v>197</v>
      </c>
      <c r="O2153" s="13"/>
      <c r="P2153" s="14">
        <f t="shared" ref="P2153:P2177" si="110">N2153/K2153</f>
        <v>5.7267441860465116</v>
      </c>
      <c r="Q2153" s="9">
        <v>25</v>
      </c>
      <c r="R2153" s="15"/>
    </row>
    <row r="2154" spans="1:18" x14ac:dyDescent="0.3">
      <c r="A2154" s="11">
        <v>55</v>
      </c>
      <c r="B2154" s="9" t="s">
        <v>66</v>
      </c>
      <c r="C2154" s="9" t="s">
        <v>18</v>
      </c>
      <c r="D2154" s="12" t="s">
        <v>151</v>
      </c>
      <c r="I2154" s="11">
        <v>53.6</v>
      </c>
      <c r="J2154" s="11">
        <v>8.61</v>
      </c>
      <c r="K2154" s="11">
        <v>26.3</v>
      </c>
      <c r="M2154" s="11">
        <v>25</v>
      </c>
      <c r="N2154" s="13">
        <v>158</v>
      </c>
      <c r="O2154" s="13"/>
      <c r="P2154" s="14">
        <f t="shared" si="110"/>
        <v>6.007604562737642</v>
      </c>
      <c r="Q2154" s="9">
        <v>25</v>
      </c>
      <c r="R2154" s="15"/>
    </row>
    <row r="2155" spans="1:18" x14ac:dyDescent="0.3">
      <c r="A2155" s="11">
        <v>55</v>
      </c>
      <c r="B2155" s="9" t="s">
        <v>66</v>
      </c>
      <c r="C2155" s="9" t="s">
        <v>18</v>
      </c>
      <c r="D2155" s="12" t="s">
        <v>151</v>
      </c>
      <c r="I2155" s="11">
        <v>46.4</v>
      </c>
      <c r="J2155" s="11">
        <v>3.79</v>
      </c>
      <c r="K2155" s="11">
        <v>9.36</v>
      </c>
      <c r="M2155" s="11">
        <v>25</v>
      </c>
      <c r="N2155" s="13">
        <v>66</v>
      </c>
      <c r="O2155" s="13"/>
      <c r="P2155" s="14">
        <f t="shared" si="110"/>
        <v>7.051282051282052</v>
      </c>
      <c r="Q2155" s="9">
        <v>25</v>
      </c>
      <c r="R2155" s="15"/>
    </row>
    <row r="2156" spans="1:18" x14ac:dyDescent="0.3">
      <c r="A2156" s="11">
        <v>55</v>
      </c>
      <c r="B2156" s="9" t="s">
        <v>66</v>
      </c>
      <c r="C2156" s="9" t="s">
        <v>18</v>
      </c>
      <c r="D2156" s="12" t="s">
        <v>151</v>
      </c>
      <c r="I2156" s="11">
        <v>53.1</v>
      </c>
      <c r="J2156" s="11">
        <v>7.8</v>
      </c>
      <c r="K2156" s="11">
        <v>22.4</v>
      </c>
      <c r="M2156" s="11">
        <v>25</v>
      </c>
      <c r="N2156" s="13">
        <v>146</v>
      </c>
      <c r="O2156" s="13"/>
      <c r="P2156" s="14">
        <f t="shared" si="110"/>
        <v>6.5178571428571432</v>
      </c>
      <c r="Q2156" s="9">
        <v>25</v>
      </c>
      <c r="R2156" s="15"/>
    </row>
    <row r="2157" spans="1:18" x14ac:dyDescent="0.3">
      <c r="A2157" s="11">
        <v>55</v>
      </c>
      <c r="B2157" s="9" t="s">
        <v>66</v>
      </c>
      <c r="C2157" s="9" t="s">
        <v>18</v>
      </c>
      <c r="D2157" s="12" t="s">
        <v>151</v>
      </c>
      <c r="I2157" s="11">
        <v>48.9</v>
      </c>
      <c r="J2157" s="11">
        <v>7.1</v>
      </c>
      <c r="K2157" s="11">
        <v>20.64</v>
      </c>
      <c r="M2157" s="11">
        <v>25</v>
      </c>
      <c r="N2157" s="13">
        <v>133</v>
      </c>
      <c r="O2157" s="13"/>
      <c r="P2157" s="14">
        <f t="shared" si="110"/>
        <v>6.4437984496124026</v>
      </c>
      <c r="Q2157" s="9">
        <v>25</v>
      </c>
      <c r="R2157" s="15"/>
    </row>
    <row r="2158" spans="1:18" x14ac:dyDescent="0.3">
      <c r="A2158" s="11">
        <v>55</v>
      </c>
      <c r="B2158" s="9" t="s">
        <v>66</v>
      </c>
      <c r="C2158" s="9" t="s">
        <v>18</v>
      </c>
      <c r="D2158" s="12" t="s">
        <v>30</v>
      </c>
      <c r="I2158" s="11">
        <v>40.6</v>
      </c>
      <c r="J2158" s="11">
        <v>5.32</v>
      </c>
      <c r="K2158" s="11">
        <v>14.7</v>
      </c>
      <c r="M2158" s="11">
        <v>25</v>
      </c>
      <c r="N2158" s="13">
        <v>95</v>
      </c>
      <c r="O2158" s="13"/>
      <c r="P2158" s="14">
        <f t="shared" si="110"/>
        <v>6.462585034013606</v>
      </c>
      <c r="Q2158" s="9">
        <v>25</v>
      </c>
      <c r="R2158" s="15"/>
    </row>
    <row r="2159" spans="1:18" x14ac:dyDescent="0.3">
      <c r="A2159" s="11">
        <v>55</v>
      </c>
      <c r="B2159" s="9" t="s">
        <v>66</v>
      </c>
      <c r="C2159" s="9" t="s">
        <v>18</v>
      </c>
      <c r="D2159" s="12" t="s">
        <v>30</v>
      </c>
      <c r="I2159" s="11">
        <v>54.1</v>
      </c>
      <c r="J2159" s="11">
        <v>6.47</v>
      </c>
      <c r="K2159" s="11">
        <v>22.5</v>
      </c>
      <c r="M2159" s="11">
        <v>25</v>
      </c>
      <c r="N2159" s="11">
        <v>115.3</v>
      </c>
      <c r="O2159" s="13"/>
      <c r="P2159" s="14">
        <f t="shared" si="110"/>
        <v>5.1244444444444444</v>
      </c>
      <c r="Q2159" s="9">
        <v>25</v>
      </c>
      <c r="R2159" s="15"/>
    </row>
    <row r="2160" spans="1:18" x14ac:dyDescent="0.3">
      <c r="A2160" s="11">
        <v>55</v>
      </c>
      <c r="B2160" s="9" t="s">
        <v>66</v>
      </c>
      <c r="C2160" s="9" t="s">
        <v>18</v>
      </c>
      <c r="D2160" s="12" t="s">
        <v>30</v>
      </c>
      <c r="I2160" s="11">
        <v>55.9</v>
      </c>
      <c r="J2160" s="11">
        <v>8.09</v>
      </c>
      <c r="K2160" s="11">
        <v>23.7</v>
      </c>
      <c r="M2160" s="11">
        <v>25</v>
      </c>
      <c r="N2160" s="11">
        <v>152.4</v>
      </c>
      <c r="O2160" s="13"/>
      <c r="P2160" s="14">
        <f t="shared" si="110"/>
        <v>6.4303797468354436</v>
      </c>
      <c r="Q2160" s="9">
        <v>25</v>
      </c>
      <c r="R2160" s="15"/>
    </row>
    <row r="2161" spans="1:18" x14ac:dyDescent="0.3">
      <c r="A2161" s="11">
        <v>55</v>
      </c>
      <c r="B2161" s="9" t="s">
        <v>66</v>
      </c>
      <c r="C2161" s="9" t="s">
        <v>18</v>
      </c>
      <c r="D2161" s="12" t="s">
        <v>151</v>
      </c>
      <c r="I2161" s="11">
        <v>39.9</v>
      </c>
      <c r="J2161" s="11">
        <v>6.14</v>
      </c>
      <c r="K2161" s="11">
        <v>18.600000000000001</v>
      </c>
      <c r="M2161" s="11">
        <v>25</v>
      </c>
      <c r="N2161" s="13">
        <v>96</v>
      </c>
      <c r="O2161" s="13"/>
      <c r="P2161" s="14">
        <f t="shared" si="110"/>
        <v>5.161290322580645</v>
      </c>
      <c r="Q2161" s="9">
        <v>25</v>
      </c>
      <c r="R2161" s="15"/>
    </row>
    <row r="2162" spans="1:18" x14ac:dyDescent="0.3">
      <c r="A2162" s="11">
        <v>55</v>
      </c>
      <c r="B2162" s="9" t="s">
        <v>66</v>
      </c>
      <c r="C2162" s="9" t="s">
        <v>18</v>
      </c>
      <c r="D2162" s="12" t="s">
        <v>151</v>
      </c>
      <c r="I2162" s="11">
        <v>43.7</v>
      </c>
      <c r="J2162" s="11">
        <v>8.76</v>
      </c>
      <c r="K2162" s="11">
        <v>16.8</v>
      </c>
      <c r="M2162" s="11">
        <v>25</v>
      </c>
      <c r="N2162" s="13">
        <v>111</v>
      </c>
      <c r="O2162" s="13"/>
      <c r="P2162" s="14">
        <f t="shared" si="110"/>
        <v>6.6071428571428568</v>
      </c>
      <c r="Q2162" s="9">
        <v>25</v>
      </c>
      <c r="R2162" s="15"/>
    </row>
    <row r="2163" spans="1:18" x14ac:dyDescent="0.3">
      <c r="A2163" s="11">
        <v>55</v>
      </c>
      <c r="B2163" s="9" t="s">
        <v>66</v>
      </c>
      <c r="C2163" s="9" t="s">
        <v>18</v>
      </c>
      <c r="D2163" s="12" t="s">
        <v>151</v>
      </c>
      <c r="I2163" s="11">
        <v>43.6</v>
      </c>
      <c r="J2163" s="11">
        <v>4.9000000000000004</v>
      </c>
      <c r="K2163" s="11">
        <v>15.95</v>
      </c>
      <c r="M2163" s="11">
        <v>25</v>
      </c>
      <c r="N2163" s="13">
        <v>71</v>
      </c>
      <c r="O2163" s="13"/>
      <c r="P2163" s="14">
        <f t="shared" si="110"/>
        <v>4.4514106583072106</v>
      </c>
      <c r="Q2163" s="9">
        <v>25</v>
      </c>
      <c r="R2163" s="15"/>
    </row>
    <row r="2164" spans="1:18" x14ac:dyDescent="0.3">
      <c r="A2164" s="11">
        <v>55</v>
      </c>
      <c r="B2164" s="9" t="s">
        <v>66</v>
      </c>
      <c r="C2164" s="9" t="s">
        <v>18</v>
      </c>
      <c r="D2164" s="12" t="s">
        <v>151</v>
      </c>
      <c r="I2164" s="11">
        <v>46.9</v>
      </c>
      <c r="J2164" s="11">
        <v>4.97</v>
      </c>
      <c r="K2164" s="11">
        <v>14.88</v>
      </c>
      <c r="M2164" s="11">
        <v>25</v>
      </c>
      <c r="N2164" s="13">
        <v>81</v>
      </c>
      <c r="O2164" s="13"/>
      <c r="P2164" s="14">
        <f t="shared" si="110"/>
        <v>5.443548387096774</v>
      </c>
      <c r="Q2164" s="9">
        <v>25</v>
      </c>
      <c r="R2164" s="15"/>
    </row>
    <row r="2165" spans="1:18" x14ac:dyDescent="0.3">
      <c r="A2165" s="11">
        <v>55</v>
      </c>
      <c r="B2165" s="9" t="s">
        <v>66</v>
      </c>
      <c r="C2165" s="9" t="s">
        <v>18</v>
      </c>
      <c r="D2165" s="12" t="s">
        <v>30</v>
      </c>
      <c r="I2165" s="11">
        <v>41.5</v>
      </c>
      <c r="J2165" s="11">
        <v>5.35</v>
      </c>
      <c r="K2165" s="11">
        <v>12.15</v>
      </c>
      <c r="M2165" s="11">
        <v>25</v>
      </c>
      <c r="N2165" s="13">
        <v>75</v>
      </c>
      <c r="O2165" s="13"/>
      <c r="P2165" s="14">
        <f t="shared" si="110"/>
        <v>6.1728395061728394</v>
      </c>
      <c r="Q2165" s="9">
        <v>25</v>
      </c>
      <c r="R2165" s="15"/>
    </row>
    <row r="2166" spans="1:18" x14ac:dyDescent="0.3">
      <c r="A2166" s="11">
        <v>55</v>
      </c>
      <c r="B2166" s="9" t="s">
        <v>66</v>
      </c>
      <c r="C2166" s="9" t="s">
        <v>18</v>
      </c>
      <c r="D2166" s="12" t="s">
        <v>30</v>
      </c>
      <c r="I2166" s="11">
        <v>33.700000000000003</v>
      </c>
      <c r="J2166" s="11">
        <v>2.76</v>
      </c>
      <c r="K2166" s="11">
        <v>4.4000000000000004</v>
      </c>
      <c r="M2166" s="11">
        <v>25</v>
      </c>
      <c r="N2166" s="13">
        <v>34</v>
      </c>
      <c r="O2166" s="13"/>
      <c r="P2166" s="14">
        <f t="shared" si="110"/>
        <v>7.7272727272727266</v>
      </c>
      <c r="Q2166" s="9">
        <v>25</v>
      </c>
      <c r="R2166" s="15"/>
    </row>
    <row r="2167" spans="1:18" x14ac:dyDescent="0.3">
      <c r="A2167" s="11">
        <v>55</v>
      </c>
      <c r="B2167" s="9" t="s">
        <v>66</v>
      </c>
      <c r="C2167" s="9" t="s">
        <v>18</v>
      </c>
      <c r="D2167" s="12" t="s">
        <v>148</v>
      </c>
      <c r="I2167" s="13">
        <v>33</v>
      </c>
      <c r="J2167" s="11">
        <v>3.77</v>
      </c>
      <c r="K2167" s="11">
        <v>5.7</v>
      </c>
      <c r="M2167" s="11">
        <v>25</v>
      </c>
      <c r="N2167" s="13">
        <v>61</v>
      </c>
      <c r="O2167" s="13"/>
      <c r="P2167" s="14">
        <f t="shared" si="110"/>
        <v>10.701754385964913</v>
      </c>
      <c r="Q2167" s="9">
        <v>25</v>
      </c>
      <c r="R2167" s="15"/>
    </row>
    <row r="2168" spans="1:18" x14ac:dyDescent="0.3">
      <c r="A2168" s="11">
        <v>55</v>
      </c>
      <c r="B2168" s="9" t="s">
        <v>66</v>
      </c>
      <c r="C2168" s="9" t="s">
        <v>18</v>
      </c>
      <c r="D2168" s="12" t="s">
        <v>30</v>
      </c>
      <c r="I2168" s="11">
        <v>36.9</v>
      </c>
      <c r="J2168" s="11">
        <v>4.1399999999999997</v>
      </c>
      <c r="K2168" s="11">
        <v>10.48</v>
      </c>
      <c r="M2168" s="11">
        <v>25</v>
      </c>
      <c r="N2168" s="13">
        <v>87</v>
      </c>
      <c r="O2168" s="13"/>
      <c r="P2168" s="14">
        <f t="shared" si="110"/>
        <v>8.3015267175572518</v>
      </c>
      <c r="Q2168" s="9">
        <v>25</v>
      </c>
      <c r="R2168" s="15"/>
    </row>
    <row r="2169" spans="1:18" x14ac:dyDescent="0.3">
      <c r="A2169" s="11">
        <v>55</v>
      </c>
      <c r="B2169" s="9" t="s">
        <v>66</v>
      </c>
      <c r="C2169" s="9" t="s">
        <v>18</v>
      </c>
      <c r="D2169" s="12" t="s">
        <v>148</v>
      </c>
      <c r="I2169" s="11">
        <v>33.5</v>
      </c>
      <c r="J2169" s="11">
        <v>3.42</v>
      </c>
      <c r="K2169" s="11">
        <v>5.33</v>
      </c>
      <c r="M2169" s="11">
        <v>25</v>
      </c>
      <c r="N2169" s="13">
        <v>61</v>
      </c>
      <c r="O2169" s="13"/>
      <c r="P2169" s="14">
        <f t="shared" si="110"/>
        <v>11.444652908067543</v>
      </c>
      <c r="Q2169" s="9">
        <v>25</v>
      </c>
      <c r="R2169" s="15"/>
    </row>
    <row r="2170" spans="1:18" x14ac:dyDescent="0.3">
      <c r="A2170" s="11">
        <v>55</v>
      </c>
      <c r="B2170" s="9" t="s">
        <v>66</v>
      </c>
      <c r="C2170" s="9" t="s">
        <v>18</v>
      </c>
      <c r="D2170" s="12" t="s">
        <v>148</v>
      </c>
      <c r="I2170" s="11">
        <v>43.2</v>
      </c>
      <c r="J2170" s="11">
        <v>3.87</v>
      </c>
      <c r="K2170" s="11">
        <v>5.84</v>
      </c>
      <c r="M2170" s="11">
        <v>25</v>
      </c>
      <c r="N2170" s="13">
        <v>72</v>
      </c>
      <c r="O2170" s="13"/>
      <c r="P2170" s="14">
        <f t="shared" si="110"/>
        <v>12.328767123287671</v>
      </c>
      <c r="Q2170" s="9">
        <v>25</v>
      </c>
      <c r="R2170" s="15"/>
    </row>
    <row r="2171" spans="1:18" x14ac:dyDescent="0.3">
      <c r="A2171" s="11">
        <v>55</v>
      </c>
      <c r="B2171" s="9" t="s">
        <v>66</v>
      </c>
      <c r="C2171" s="9" t="s">
        <v>18</v>
      </c>
      <c r="D2171" s="12" t="s">
        <v>148</v>
      </c>
      <c r="I2171" s="11">
        <v>31.5</v>
      </c>
      <c r="J2171" s="11">
        <v>3.61</v>
      </c>
      <c r="K2171" s="11">
        <v>9.83</v>
      </c>
      <c r="M2171" s="11">
        <v>25</v>
      </c>
      <c r="N2171" s="11">
        <v>65.5</v>
      </c>
      <c r="O2171" s="13"/>
      <c r="P2171" s="14">
        <f t="shared" si="110"/>
        <v>6.6632756866734484</v>
      </c>
      <c r="Q2171" s="9">
        <v>25</v>
      </c>
      <c r="R2171" s="15"/>
    </row>
    <row r="2172" spans="1:18" x14ac:dyDescent="0.3">
      <c r="A2172" s="11">
        <v>55</v>
      </c>
      <c r="B2172" s="9" t="s">
        <v>66</v>
      </c>
      <c r="C2172" s="9" t="s">
        <v>18</v>
      </c>
      <c r="D2172" s="12" t="s">
        <v>148</v>
      </c>
      <c r="I2172" s="11">
        <v>30.5</v>
      </c>
      <c r="J2172" s="11">
        <v>3.44</v>
      </c>
      <c r="K2172" s="11">
        <v>6.61</v>
      </c>
      <c r="M2172" s="11">
        <v>25</v>
      </c>
      <c r="N2172" s="13">
        <v>56</v>
      </c>
      <c r="O2172" s="13"/>
      <c r="P2172" s="14">
        <f t="shared" si="110"/>
        <v>8.472012102874432</v>
      </c>
      <c r="Q2172" s="9">
        <v>25</v>
      </c>
      <c r="R2172" s="15"/>
    </row>
    <row r="2173" spans="1:18" x14ac:dyDescent="0.3">
      <c r="A2173" s="11">
        <v>55</v>
      </c>
      <c r="B2173" s="9" t="s">
        <v>66</v>
      </c>
      <c r="C2173" s="9" t="s">
        <v>12</v>
      </c>
      <c r="D2173" s="12" t="s">
        <v>13</v>
      </c>
      <c r="I2173" s="11">
        <v>39.5</v>
      </c>
      <c r="J2173" s="11">
        <v>5.56</v>
      </c>
      <c r="K2173" s="11">
        <v>17.16</v>
      </c>
      <c r="M2173" s="8">
        <v>10</v>
      </c>
      <c r="N2173" s="13">
        <v>117</v>
      </c>
      <c r="O2173" s="13"/>
      <c r="P2173" s="14">
        <f t="shared" si="110"/>
        <v>6.8181818181818183</v>
      </c>
      <c r="Q2173" s="9">
        <v>10</v>
      </c>
      <c r="R2173" s="10">
        <f t="shared" ref="R2173:R2174" si="111">22*(N2173^(-1.15))</f>
        <v>9.2046851911058505E-2</v>
      </c>
    </row>
    <row r="2174" spans="1:18" x14ac:dyDescent="0.3">
      <c r="A2174" s="11">
        <v>55</v>
      </c>
      <c r="B2174" s="9" t="s">
        <v>66</v>
      </c>
      <c r="C2174" s="9" t="s">
        <v>12</v>
      </c>
      <c r="D2174" s="12" t="s">
        <v>13</v>
      </c>
      <c r="I2174" s="11">
        <v>37.4</v>
      </c>
      <c r="J2174" s="11">
        <v>5.2</v>
      </c>
      <c r="K2174" s="11">
        <v>11.06</v>
      </c>
      <c r="M2174" s="8">
        <v>10</v>
      </c>
      <c r="N2174" s="13">
        <v>92</v>
      </c>
      <c r="O2174" s="13"/>
      <c r="P2174" s="14">
        <f t="shared" si="110"/>
        <v>8.3182640144665463</v>
      </c>
      <c r="Q2174" s="9">
        <v>10</v>
      </c>
      <c r="R2174" s="10">
        <f t="shared" si="111"/>
        <v>0.12135751623449395</v>
      </c>
    </row>
    <row r="2175" spans="1:18" x14ac:dyDescent="0.3">
      <c r="A2175" s="11">
        <v>55</v>
      </c>
      <c r="B2175" s="9" t="s">
        <v>66</v>
      </c>
      <c r="C2175" s="9" t="s">
        <v>18</v>
      </c>
      <c r="D2175" s="12" t="s">
        <v>30</v>
      </c>
      <c r="I2175" s="11">
        <v>46.6</v>
      </c>
      <c r="J2175" s="11">
        <v>6.67</v>
      </c>
      <c r="K2175" s="11">
        <v>16.11</v>
      </c>
      <c r="M2175" s="11">
        <v>25</v>
      </c>
      <c r="N2175" s="13">
        <v>100</v>
      </c>
      <c r="O2175" s="13"/>
      <c r="P2175" s="14">
        <f t="shared" si="110"/>
        <v>6.2073246430788336</v>
      </c>
      <c r="Q2175" s="9">
        <v>25</v>
      </c>
      <c r="R2175" s="15"/>
    </row>
    <row r="2176" spans="1:18" x14ac:dyDescent="0.3">
      <c r="A2176" s="11">
        <v>55</v>
      </c>
      <c r="B2176" s="9" t="s">
        <v>66</v>
      </c>
      <c r="C2176" s="9" t="s">
        <v>12</v>
      </c>
      <c r="D2176" s="12" t="s">
        <v>13</v>
      </c>
      <c r="I2176" s="11">
        <v>35.299999999999997</v>
      </c>
      <c r="J2176" s="11">
        <v>5.6</v>
      </c>
      <c r="K2176" s="11">
        <v>12.67</v>
      </c>
      <c r="M2176" s="8">
        <v>10</v>
      </c>
      <c r="N2176" s="13">
        <v>91</v>
      </c>
      <c r="O2176" s="13"/>
      <c r="P2176" s="14">
        <f t="shared" si="110"/>
        <v>7.1823204419889501</v>
      </c>
      <c r="Q2176" s="9">
        <v>10</v>
      </c>
      <c r="R2176" s="10">
        <f t="shared" ref="R2176:R2177" si="112">22*(N2176^(-1.15))</f>
        <v>0.12289241524844076</v>
      </c>
    </row>
    <row r="2177" spans="1:18" x14ac:dyDescent="0.3">
      <c r="A2177" s="11">
        <v>55</v>
      </c>
      <c r="B2177" s="9" t="s">
        <v>66</v>
      </c>
      <c r="C2177" s="9" t="s">
        <v>12</v>
      </c>
      <c r="D2177" s="12" t="s">
        <v>13</v>
      </c>
      <c r="I2177" s="11">
        <v>37.6</v>
      </c>
      <c r="J2177" s="11">
        <v>5.19</v>
      </c>
      <c r="K2177" s="11">
        <v>10.78</v>
      </c>
      <c r="M2177" s="8">
        <v>10</v>
      </c>
      <c r="N2177" s="13">
        <v>75</v>
      </c>
      <c r="O2177" s="13"/>
      <c r="P2177" s="14">
        <f t="shared" si="110"/>
        <v>6.9573283858998147</v>
      </c>
      <c r="Q2177" s="9">
        <v>10</v>
      </c>
      <c r="R2177" s="10">
        <f t="shared" si="112"/>
        <v>0.15349782564897937</v>
      </c>
    </row>
    <row r="2178" spans="1:18" x14ac:dyDescent="0.3">
      <c r="A2178" s="11">
        <v>55</v>
      </c>
      <c r="B2178" s="9" t="s">
        <v>66</v>
      </c>
      <c r="C2178" s="9" t="s">
        <v>18</v>
      </c>
      <c r="D2178" s="12" t="s">
        <v>30</v>
      </c>
      <c r="I2178" s="11">
        <v>42.6</v>
      </c>
      <c r="J2178" s="11">
        <v>4.91</v>
      </c>
      <c r="K2178" s="11">
        <v>10.92</v>
      </c>
      <c r="M2178" s="11">
        <v>25</v>
      </c>
      <c r="N2178" s="13">
        <v>77</v>
      </c>
      <c r="O2178" s="13"/>
      <c r="P2178" s="14">
        <f t="shared" ref="P2178:P2241" si="113">N2178/K2178</f>
        <v>7.0512820512820511</v>
      </c>
      <c r="Q2178" s="9">
        <v>25</v>
      </c>
      <c r="R2178" s="15"/>
    </row>
    <row r="2179" spans="1:18" x14ac:dyDescent="0.3">
      <c r="A2179" s="11">
        <v>55</v>
      </c>
      <c r="B2179" s="9" t="s">
        <v>66</v>
      </c>
      <c r="C2179" s="9" t="s">
        <v>18</v>
      </c>
      <c r="D2179" s="12" t="s">
        <v>153</v>
      </c>
      <c r="I2179" s="11">
        <v>28.7</v>
      </c>
      <c r="J2179" s="11">
        <v>2.13</v>
      </c>
      <c r="K2179" s="11">
        <v>5.45</v>
      </c>
      <c r="M2179" s="11">
        <v>19</v>
      </c>
      <c r="N2179" s="13">
        <v>41</v>
      </c>
      <c r="O2179" s="13"/>
      <c r="P2179" s="14">
        <f t="shared" si="113"/>
        <v>7.522935779816514</v>
      </c>
      <c r="Q2179" s="9">
        <v>19</v>
      </c>
      <c r="R2179" s="15"/>
    </row>
    <row r="2180" spans="1:18" x14ac:dyDescent="0.3">
      <c r="A2180" s="11">
        <v>55</v>
      </c>
      <c r="B2180" s="9" t="s">
        <v>66</v>
      </c>
      <c r="C2180" s="9" t="s">
        <v>12</v>
      </c>
      <c r="D2180" s="12" t="s">
        <v>13</v>
      </c>
      <c r="I2180" s="11">
        <v>49.5</v>
      </c>
      <c r="J2180" s="11">
        <v>5.69</v>
      </c>
      <c r="K2180" s="11">
        <v>17.989999999999998</v>
      </c>
      <c r="M2180" s="8">
        <v>10</v>
      </c>
      <c r="N2180" s="13">
        <v>120</v>
      </c>
      <c r="O2180" s="13"/>
      <c r="P2180" s="14">
        <f t="shared" si="113"/>
        <v>6.6703724291272932</v>
      </c>
      <c r="Q2180" s="9">
        <v>10</v>
      </c>
      <c r="R2180" s="10">
        <f>22*(N2180^(-1.15))</f>
        <v>8.940550237829277E-2</v>
      </c>
    </row>
    <row r="2181" spans="1:18" x14ac:dyDescent="0.3">
      <c r="A2181" s="11">
        <v>55</v>
      </c>
      <c r="B2181" s="9" t="s">
        <v>66</v>
      </c>
      <c r="C2181" s="9" t="s">
        <v>18</v>
      </c>
      <c r="D2181" s="12" t="s">
        <v>154</v>
      </c>
      <c r="I2181" s="11">
        <v>49.5</v>
      </c>
      <c r="J2181" s="11">
        <v>6.11</v>
      </c>
      <c r="K2181" s="11">
        <v>13.54</v>
      </c>
      <c r="M2181" s="11">
        <v>25</v>
      </c>
      <c r="N2181" s="13">
        <v>94</v>
      </c>
      <c r="O2181" s="13"/>
      <c r="P2181" s="14">
        <f t="shared" si="113"/>
        <v>6.9423929098966033</v>
      </c>
      <c r="Q2181" s="9">
        <v>25</v>
      </c>
      <c r="R2181" s="15"/>
    </row>
    <row r="2182" spans="1:18" x14ac:dyDescent="0.3">
      <c r="A2182" s="11">
        <v>55</v>
      </c>
      <c r="B2182" s="9" t="s">
        <v>66</v>
      </c>
      <c r="C2182" s="9" t="s">
        <v>18</v>
      </c>
      <c r="D2182" s="12" t="s">
        <v>30</v>
      </c>
      <c r="I2182" s="11">
        <v>48.1</v>
      </c>
      <c r="J2182" s="11">
        <v>6.58</v>
      </c>
      <c r="K2182" s="11">
        <v>19.329999999999998</v>
      </c>
      <c r="M2182" s="11">
        <v>25</v>
      </c>
      <c r="N2182" s="13">
        <v>125</v>
      </c>
      <c r="O2182" s="13"/>
      <c r="P2182" s="14">
        <f t="shared" si="113"/>
        <v>6.466632177961718</v>
      </c>
      <c r="Q2182" s="9">
        <v>25</v>
      </c>
      <c r="R2182" s="15"/>
    </row>
    <row r="2183" spans="1:18" x14ac:dyDescent="0.3">
      <c r="A2183" s="11">
        <v>55</v>
      </c>
      <c r="B2183" s="9" t="s">
        <v>66</v>
      </c>
      <c r="C2183" s="9" t="s">
        <v>18</v>
      </c>
      <c r="D2183" s="12" t="s">
        <v>148</v>
      </c>
      <c r="I2183" s="11">
        <v>36.9</v>
      </c>
      <c r="J2183" s="11">
        <v>3.31</v>
      </c>
      <c r="K2183" s="11">
        <v>8.5500000000000007</v>
      </c>
      <c r="M2183" s="11">
        <v>25</v>
      </c>
      <c r="N2183" s="13">
        <v>68</v>
      </c>
      <c r="O2183" s="13"/>
      <c r="P2183" s="14">
        <f t="shared" si="113"/>
        <v>7.9532163742690054</v>
      </c>
      <c r="Q2183" s="9">
        <v>25</v>
      </c>
      <c r="R2183" s="15"/>
    </row>
    <row r="2184" spans="1:18" x14ac:dyDescent="0.3">
      <c r="A2184" s="11">
        <v>55</v>
      </c>
      <c r="B2184" s="9" t="s">
        <v>66</v>
      </c>
      <c r="C2184" s="9" t="s">
        <v>18</v>
      </c>
      <c r="D2184" s="12" t="s">
        <v>148</v>
      </c>
      <c r="I2184" s="11">
        <v>38.700000000000003</v>
      </c>
      <c r="J2184" s="11">
        <v>3.3</v>
      </c>
      <c r="K2184" s="11">
        <v>7.16</v>
      </c>
      <c r="M2184" s="11">
        <v>25</v>
      </c>
      <c r="N2184" s="13">
        <v>66</v>
      </c>
      <c r="O2184" s="13"/>
      <c r="P2184" s="14">
        <f t="shared" si="113"/>
        <v>9.2178770949720672</v>
      </c>
      <c r="Q2184" s="9">
        <v>25</v>
      </c>
      <c r="R2184" s="15"/>
    </row>
    <row r="2185" spans="1:18" x14ac:dyDescent="0.3">
      <c r="A2185" s="11">
        <v>55</v>
      </c>
      <c r="B2185" s="9" t="s">
        <v>66</v>
      </c>
      <c r="C2185" s="9" t="s">
        <v>18</v>
      </c>
      <c r="D2185" s="12" t="s">
        <v>30</v>
      </c>
      <c r="I2185" s="11">
        <v>40.6</v>
      </c>
      <c r="J2185" s="11">
        <v>6.42</v>
      </c>
      <c r="K2185" s="11">
        <v>18.78</v>
      </c>
      <c r="M2185" s="11">
        <v>25</v>
      </c>
      <c r="N2185" s="13">
        <v>107</v>
      </c>
      <c r="O2185" s="13"/>
      <c r="P2185" s="14">
        <f t="shared" si="113"/>
        <v>5.6975505857294992</v>
      </c>
      <c r="Q2185" s="9">
        <v>25</v>
      </c>
      <c r="R2185" s="15"/>
    </row>
    <row r="2186" spans="1:18" x14ac:dyDescent="0.3">
      <c r="A2186" s="11">
        <v>55</v>
      </c>
      <c r="B2186" s="9" t="s">
        <v>66</v>
      </c>
      <c r="C2186" s="9" t="s">
        <v>18</v>
      </c>
      <c r="D2186" s="12" t="s">
        <v>148</v>
      </c>
      <c r="I2186" s="11">
        <v>53.5</v>
      </c>
      <c r="J2186" s="11">
        <v>6.76</v>
      </c>
      <c r="K2186" s="11">
        <v>20.6</v>
      </c>
      <c r="M2186" s="11">
        <v>25</v>
      </c>
      <c r="N2186" s="13">
        <v>132</v>
      </c>
      <c r="O2186" s="13"/>
      <c r="P2186" s="14">
        <f t="shared" si="113"/>
        <v>6.407766990291262</v>
      </c>
      <c r="Q2186" s="9">
        <v>25</v>
      </c>
      <c r="R2186" s="15"/>
    </row>
    <row r="2187" spans="1:18" x14ac:dyDescent="0.3">
      <c r="A2187" s="11">
        <v>55</v>
      </c>
      <c r="B2187" s="9" t="s">
        <v>66</v>
      </c>
      <c r="C2187" s="9" t="s">
        <v>18</v>
      </c>
      <c r="D2187" s="12" t="s">
        <v>148</v>
      </c>
      <c r="I2187" s="11">
        <v>46.1</v>
      </c>
      <c r="J2187" s="11">
        <v>4.24</v>
      </c>
      <c r="K2187" s="11">
        <v>16.46</v>
      </c>
      <c r="M2187" s="11">
        <v>25</v>
      </c>
      <c r="N2187" s="13">
        <v>87</v>
      </c>
      <c r="O2187" s="13"/>
      <c r="P2187" s="14">
        <f t="shared" si="113"/>
        <v>5.2855407047387599</v>
      </c>
      <c r="Q2187" s="9">
        <v>25</v>
      </c>
      <c r="R2187" s="15"/>
    </row>
    <row r="2188" spans="1:18" x14ac:dyDescent="0.3">
      <c r="A2188" s="11">
        <v>55</v>
      </c>
      <c r="B2188" s="9" t="s">
        <v>66</v>
      </c>
      <c r="C2188" s="9" t="s">
        <v>18</v>
      </c>
      <c r="D2188" s="12" t="s">
        <v>148</v>
      </c>
      <c r="I2188" s="11">
        <v>49.7</v>
      </c>
      <c r="J2188" s="11">
        <v>5.0199999999999996</v>
      </c>
      <c r="K2188" s="11">
        <v>17.100000000000001</v>
      </c>
      <c r="M2188" s="11">
        <v>25</v>
      </c>
      <c r="N2188" s="13">
        <v>110</v>
      </c>
      <c r="O2188" s="13"/>
      <c r="P2188" s="14">
        <f t="shared" si="113"/>
        <v>6.4327485380116958</v>
      </c>
      <c r="Q2188" s="9">
        <v>25</v>
      </c>
      <c r="R2188" s="15"/>
    </row>
    <row r="2189" spans="1:18" x14ac:dyDescent="0.3">
      <c r="A2189" s="11">
        <v>55</v>
      </c>
      <c r="B2189" s="9" t="s">
        <v>66</v>
      </c>
      <c r="C2189" s="9" t="s">
        <v>18</v>
      </c>
      <c r="D2189" s="12" t="s">
        <v>148</v>
      </c>
      <c r="I2189" s="13">
        <v>44</v>
      </c>
      <c r="J2189" s="11">
        <v>4.2699999999999996</v>
      </c>
      <c r="K2189" s="11">
        <v>14.6</v>
      </c>
      <c r="M2189" s="11">
        <v>25</v>
      </c>
      <c r="N2189" s="13">
        <v>90</v>
      </c>
      <c r="O2189" s="13"/>
      <c r="P2189" s="14">
        <f t="shared" si="113"/>
        <v>6.1643835616438354</v>
      </c>
      <c r="Q2189" s="9">
        <v>25</v>
      </c>
      <c r="R2189" s="15"/>
    </row>
    <row r="2190" spans="1:18" x14ac:dyDescent="0.3">
      <c r="A2190" s="11">
        <v>56</v>
      </c>
      <c r="B2190" s="9" t="s">
        <v>155</v>
      </c>
      <c r="C2190" s="9" t="s">
        <v>12</v>
      </c>
      <c r="D2190" s="12" t="s">
        <v>14</v>
      </c>
      <c r="E2190" s="11">
        <v>2.12</v>
      </c>
      <c r="F2190" s="13">
        <f t="shared" ref="F2190:F2223" si="114">E2190*9.81</f>
        <v>20.797200000000004</v>
      </c>
      <c r="M2190" s="8">
        <v>17</v>
      </c>
      <c r="N2190" s="11">
        <v>57.3</v>
      </c>
      <c r="O2190" s="13"/>
      <c r="Q2190" s="9">
        <v>17</v>
      </c>
      <c r="R2190" s="10">
        <f t="shared" ref="R2190:R2195" si="115">50*N2190^-1.26</f>
        <v>0.30457565065870518</v>
      </c>
    </row>
    <row r="2191" spans="1:18" x14ac:dyDescent="0.3">
      <c r="A2191" s="11">
        <v>56</v>
      </c>
      <c r="B2191" s="9" t="s">
        <v>155</v>
      </c>
      <c r="C2191" s="9" t="s">
        <v>12</v>
      </c>
      <c r="D2191" s="12" t="s">
        <v>14</v>
      </c>
      <c r="E2191" s="11">
        <v>2.4700000000000002</v>
      </c>
      <c r="F2191" s="13">
        <f t="shared" si="114"/>
        <v>24.230700000000002</v>
      </c>
      <c r="M2191" s="8">
        <v>17</v>
      </c>
      <c r="N2191" s="11">
        <v>136.80000000000001</v>
      </c>
      <c r="O2191" s="13"/>
      <c r="Q2191" s="9">
        <v>17</v>
      </c>
      <c r="R2191" s="10">
        <f t="shared" si="115"/>
        <v>0.10174229309061505</v>
      </c>
    </row>
    <row r="2192" spans="1:18" x14ac:dyDescent="0.3">
      <c r="A2192" s="11">
        <v>56</v>
      </c>
      <c r="B2192" s="9" t="s">
        <v>155</v>
      </c>
      <c r="C2192" s="9" t="s">
        <v>12</v>
      </c>
      <c r="D2192" s="12" t="s">
        <v>14</v>
      </c>
      <c r="E2192" s="11">
        <v>2.42</v>
      </c>
      <c r="F2192" s="13">
        <f t="shared" si="114"/>
        <v>23.740200000000002</v>
      </c>
      <c r="M2192" s="8">
        <v>17</v>
      </c>
      <c r="N2192" s="11">
        <v>144.19999999999999</v>
      </c>
      <c r="O2192" s="13"/>
      <c r="Q2192" s="9">
        <v>17</v>
      </c>
      <c r="R2192" s="10">
        <f t="shared" si="115"/>
        <v>9.520807323574268E-2</v>
      </c>
    </row>
    <row r="2193" spans="1:18" x14ac:dyDescent="0.3">
      <c r="A2193" s="11">
        <v>56</v>
      </c>
      <c r="B2193" s="9" t="s">
        <v>155</v>
      </c>
      <c r="C2193" s="9" t="s">
        <v>12</v>
      </c>
      <c r="D2193" s="12" t="s">
        <v>14</v>
      </c>
      <c r="E2193" s="11">
        <v>2.5499999999999998</v>
      </c>
      <c r="F2193" s="13">
        <f t="shared" si="114"/>
        <v>25.015499999999999</v>
      </c>
      <c r="M2193" s="8">
        <v>17</v>
      </c>
      <c r="N2193" s="13">
        <v>129</v>
      </c>
      <c r="O2193" s="13"/>
      <c r="Q2193" s="9">
        <v>17</v>
      </c>
      <c r="R2193" s="10">
        <f t="shared" si="115"/>
        <v>0.10955367972284673</v>
      </c>
    </row>
    <row r="2194" spans="1:18" x14ac:dyDescent="0.3">
      <c r="A2194" s="11">
        <v>56</v>
      </c>
      <c r="B2194" s="9" t="s">
        <v>155</v>
      </c>
      <c r="C2194" s="9" t="s">
        <v>12</v>
      </c>
      <c r="D2194" s="12" t="s">
        <v>14</v>
      </c>
      <c r="E2194" s="11">
        <v>2.0699999999999998</v>
      </c>
      <c r="F2194" s="13">
        <f t="shared" si="114"/>
        <v>20.306699999999999</v>
      </c>
      <c r="M2194" s="8">
        <v>17</v>
      </c>
      <c r="N2194" s="13">
        <v>34</v>
      </c>
      <c r="O2194" s="13"/>
      <c r="Q2194" s="9">
        <v>17</v>
      </c>
      <c r="R2194" s="10">
        <f t="shared" si="115"/>
        <v>0.58790420819486022</v>
      </c>
    </row>
    <row r="2195" spans="1:18" x14ac:dyDescent="0.3">
      <c r="A2195" s="11">
        <v>56</v>
      </c>
      <c r="B2195" s="9" t="s">
        <v>155</v>
      </c>
      <c r="C2195" s="9" t="s">
        <v>12</v>
      </c>
      <c r="D2195" s="12" t="s">
        <v>14</v>
      </c>
      <c r="E2195" s="11">
        <v>2.6</v>
      </c>
      <c r="F2195" s="13">
        <f t="shared" si="114"/>
        <v>25.506000000000004</v>
      </c>
      <c r="M2195" s="8">
        <v>17</v>
      </c>
      <c r="N2195" s="11">
        <v>162.4</v>
      </c>
      <c r="O2195" s="13"/>
      <c r="Q2195" s="9">
        <v>17</v>
      </c>
      <c r="R2195" s="10">
        <f t="shared" si="115"/>
        <v>8.1965598231531808E-2</v>
      </c>
    </row>
    <row r="2196" spans="1:18" x14ac:dyDescent="0.3">
      <c r="A2196" s="11">
        <v>56</v>
      </c>
      <c r="B2196" s="9" t="s">
        <v>155</v>
      </c>
      <c r="C2196" s="9" t="s">
        <v>12</v>
      </c>
      <c r="D2196" s="12" t="s">
        <v>13</v>
      </c>
      <c r="E2196" s="11">
        <v>2.68</v>
      </c>
      <c r="F2196" s="13">
        <f t="shared" si="114"/>
        <v>26.290800000000004</v>
      </c>
      <c r="M2196" s="8">
        <v>10</v>
      </c>
      <c r="N2196" s="13">
        <v>152</v>
      </c>
      <c r="O2196" s="13"/>
      <c r="Q2196" s="9">
        <v>10</v>
      </c>
      <c r="R2196" s="10">
        <f t="shared" ref="R2196:R2206" si="116">22*(N2196^(-1.15))</f>
        <v>6.8124378728981111E-2</v>
      </c>
    </row>
    <row r="2197" spans="1:18" x14ac:dyDescent="0.3">
      <c r="A2197" s="11">
        <v>56</v>
      </c>
      <c r="B2197" s="9" t="s">
        <v>155</v>
      </c>
      <c r="C2197" s="9" t="s">
        <v>12</v>
      </c>
      <c r="D2197" s="12" t="s">
        <v>13</v>
      </c>
      <c r="E2197" s="11">
        <v>2.67</v>
      </c>
      <c r="F2197" s="13">
        <f t="shared" si="114"/>
        <v>26.192700000000002</v>
      </c>
      <c r="M2197" s="8">
        <v>10</v>
      </c>
      <c r="N2197" s="11">
        <v>156.19999999999999</v>
      </c>
      <c r="O2197" s="13"/>
      <c r="Q2197" s="9">
        <v>10</v>
      </c>
      <c r="R2197" s="10">
        <f t="shared" si="116"/>
        <v>6.6022124749180969E-2</v>
      </c>
    </row>
    <row r="2198" spans="1:18" x14ac:dyDescent="0.3">
      <c r="A2198" s="11">
        <v>56</v>
      </c>
      <c r="B2198" s="9" t="s">
        <v>155</v>
      </c>
      <c r="C2198" s="9" t="s">
        <v>12</v>
      </c>
      <c r="D2198" s="12" t="s">
        <v>13</v>
      </c>
      <c r="E2198" s="11">
        <v>2.58</v>
      </c>
      <c r="F2198" s="13">
        <f t="shared" si="114"/>
        <v>25.309800000000003</v>
      </c>
      <c r="M2198" s="8">
        <v>10</v>
      </c>
      <c r="N2198" s="11">
        <v>209.6</v>
      </c>
      <c r="O2198" s="13"/>
      <c r="Q2198" s="9">
        <v>10</v>
      </c>
      <c r="R2198" s="10">
        <f t="shared" si="116"/>
        <v>4.7078510159763637E-2</v>
      </c>
    </row>
    <row r="2199" spans="1:18" x14ac:dyDescent="0.3">
      <c r="A2199" s="11">
        <v>56</v>
      </c>
      <c r="B2199" s="9" t="s">
        <v>155</v>
      </c>
      <c r="C2199" s="9" t="s">
        <v>12</v>
      </c>
      <c r="D2199" s="12" t="s">
        <v>13</v>
      </c>
      <c r="E2199" s="11">
        <v>2.54</v>
      </c>
      <c r="F2199" s="13">
        <f t="shared" si="114"/>
        <v>24.917400000000001</v>
      </c>
      <c r="M2199" s="8">
        <v>10</v>
      </c>
      <c r="N2199" s="11">
        <v>108.4</v>
      </c>
      <c r="O2199" s="13"/>
      <c r="Q2199" s="9">
        <v>10</v>
      </c>
      <c r="R2199" s="10">
        <f t="shared" si="116"/>
        <v>0.10049373929475218</v>
      </c>
    </row>
    <row r="2200" spans="1:18" x14ac:dyDescent="0.3">
      <c r="A2200" s="11">
        <v>56</v>
      </c>
      <c r="B2200" s="9" t="s">
        <v>155</v>
      </c>
      <c r="C2200" s="9" t="s">
        <v>12</v>
      </c>
      <c r="D2200" s="12" t="s">
        <v>113</v>
      </c>
      <c r="E2200" s="11">
        <v>2.5</v>
      </c>
      <c r="F2200" s="13">
        <f t="shared" si="114"/>
        <v>24.525000000000002</v>
      </c>
      <c r="M2200" s="8">
        <v>9</v>
      </c>
      <c r="N2200" s="11">
        <v>34.200000000000003</v>
      </c>
      <c r="O2200" s="13"/>
      <c r="Q2200" s="9">
        <v>9</v>
      </c>
      <c r="R2200" s="10">
        <f t="shared" si="116"/>
        <v>0.37869769249471719</v>
      </c>
    </row>
    <row r="2201" spans="1:18" x14ac:dyDescent="0.3">
      <c r="A2201" s="11">
        <v>56</v>
      </c>
      <c r="B2201" s="9" t="s">
        <v>155</v>
      </c>
      <c r="C2201" s="9" t="s">
        <v>12</v>
      </c>
      <c r="D2201" s="12" t="s">
        <v>113</v>
      </c>
      <c r="E2201" s="11">
        <v>2.82</v>
      </c>
      <c r="F2201" s="13">
        <f t="shared" si="114"/>
        <v>27.664200000000001</v>
      </c>
      <c r="M2201" s="8">
        <v>9</v>
      </c>
      <c r="N2201" s="11">
        <v>179.5</v>
      </c>
      <c r="O2201" s="13"/>
      <c r="Q2201" s="9">
        <v>9</v>
      </c>
      <c r="R2201" s="10">
        <f t="shared" si="116"/>
        <v>5.6266326239121804E-2</v>
      </c>
    </row>
    <row r="2202" spans="1:18" x14ac:dyDescent="0.3">
      <c r="A2202" s="11">
        <v>56</v>
      </c>
      <c r="B2202" s="9" t="s">
        <v>155</v>
      </c>
      <c r="C2202" s="9" t="s">
        <v>12</v>
      </c>
      <c r="D2202" s="12" t="s">
        <v>113</v>
      </c>
      <c r="E2202" s="11">
        <v>2.48</v>
      </c>
      <c r="F2202" s="13">
        <f t="shared" si="114"/>
        <v>24.328800000000001</v>
      </c>
      <c r="M2202" s="8">
        <v>9</v>
      </c>
      <c r="N2202" s="11">
        <v>49.1</v>
      </c>
      <c r="O2202" s="13"/>
      <c r="Q2202" s="9">
        <v>9</v>
      </c>
      <c r="R2202" s="10">
        <f t="shared" si="116"/>
        <v>0.24984977626684396</v>
      </c>
    </row>
    <row r="2203" spans="1:18" x14ac:dyDescent="0.3">
      <c r="A2203" s="11">
        <v>56</v>
      </c>
      <c r="B2203" s="9" t="s">
        <v>155</v>
      </c>
      <c r="C2203" s="9" t="s">
        <v>12</v>
      </c>
      <c r="D2203" s="12" t="s">
        <v>113</v>
      </c>
      <c r="E2203" s="11">
        <v>2.42</v>
      </c>
      <c r="F2203" s="13">
        <f t="shared" si="114"/>
        <v>23.740200000000002</v>
      </c>
      <c r="M2203" s="8">
        <v>9</v>
      </c>
      <c r="N2203" s="11">
        <v>134.80000000000001</v>
      </c>
      <c r="O2203" s="13"/>
      <c r="Q2203" s="9">
        <v>9</v>
      </c>
      <c r="R2203" s="10">
        <f t="shared" si="116"/>
        <v>7.8213064912628583E-2</v>
      </c>
    </row>
    <row r="2204" spans="1:18" x14ac:dyDescent="0.3">
      <c r="A2204" s="11">
        <v>56</v>
      </c>
      <c r="B2204" s="9" t="s">
        <v>155</v>
      </c>
      <c r="C2204" s="9" t="s">
        <v>22</v>
      </c>
      <c r="D2204" s="12" t="s">
        <v>99</v>
      </c>
      <c r="E2204" s="11">
        <v>2.7</v>
      </c>
      <c r="F2204" s="13">
        <f t="shared" si="114"/>
        <v>26.487000000000002</v>
      </c>
      <c r="M2204" s="11">
        <v>9</v>
      </c>
      <c r="N2204" s="11">
        <v>91.1</v>
      </c>
      <c r="O2204" s="13"/>
      <c r="Q2204" s="9">
        <v>9</v>
      </c>
      <c r="R2204" s="10">
        <f t="shared" si="116"/>
        <v>0.12273729489835197</v>
      </c>
    </row>
    <row r="2205" spans="1:18" x14ac:dyDescent="0.3">
      <c r="A2205" s="11">
        <v>56</v>
      </c>
      <c r="B2205" s="9" t="s">
        <v>155</v>
      </c>
      <c r="C2205" s="9" t="s">
        <v>22</v>
      </c>
      <c r="D2205" s="12" t="s">
        <v>99</v>
      </c>
      <c r="E2205" s="11">
        <v>2.94</v>
      </c>
      <c r="F2205" s="13">
        <f t="shared" si="114"/>
        <v>28.8414</v>
      </c>
      <c r="M2205" s="11">
        <v>9</v>
      </c>
      <c r="N2205" s="11">
        <v>184.2</v>
      </c>
      <c r="O2205" s="13"/>
      <c r="Q2205" s="9">
        <v>9</v>
      </c>
      <c r="R2205" s="10">
        <f t="shared" si="116"/>
        <v>5.46184801595914E-2</v>
      </c>
    </row>
    <row r="2206" spans="1:18" x14ac:dyDescent="0.3">
      <c r="A2206" s="11">
        <v>56</v>
      </c>
      <c r="B2206" s="9" t="s">
        <v>155</v>
      </c>
      <c r="C2206" s="9" t="s">
        <v>22</v>
      </c>
      <c r="D2206" s="12" t="s">
        <v>99</v>
      </c>
      <c r="E2206" s="11">
        <v>2.72</v>
      </c>
      <c r="F2206" s="13">
        <f t="shared" si="114"/>
        <v>26.683200000000003</v>
      </c>
      <c r="M2206" s="11">
        <v>9</v>
      </c>
      <c r="N2206" s="11">
        <v>104.9</v>
      </c>
      <c r="O2206" s="13"/>
      <c r="Q2206" s="9">
        <v>9</v>
      </c>
      <c r="R2206" s="10">
        <f t="shared" si="116"/>
        <v>0.10435923080277514</v>
      </c>
    </row>
    <row r="2207" spans="1:18" x14ac:dyDescent="0.3">
      <c r="A2207" s="11">
        <v>56</v>
      </c>
      <c r="B2207" s="9" t="s">
        <v>155</v>
      </c>
      <c r="C2207" s="9" t="s">
        <v>18</v>
      </c>
      <c r="D2207" s="12" t="s">
        <v>82</v>
      </c>
      <c r="E2207" s="11">
        <v>2.67</v>
      </c>
      <c r="F2207" s="13">
        <f t="shared" si="114"/>
        <v>26.192700000000002</v>
      </c>
      <c r="M2207" s="11">
        <v>32</v>
      </c>
      <c r="N2207" s="11">
        <v>136.5</v>
      </c>
      <c r="O2207" s="13"/>
      <c r="Q2207" s="9">
        <v>32</v>
      </c>
      <c r="R2207" s="15">
        <f t="shared" ref="R2207:R2208" si="117">100*N2207^-1.2</f>
        <v>0.27405694888018933</v>
      </c>
    </row>
    <row r="2208" spans="1:18" x14ac:dyDescent="0.3">
      <c r="A2208" s="11">
        <v>56</v>
      </c>
      <c r="B2208" s="9" t="s">
        <v>155</v>
      </c>
      <c r="C2208" s="9" t="s">
        <v>18</v>
      </c>
      <c r="D2208" s="12" t="s">
        <v>82</v>
      </c>
      <c r="E2208" s="11">
        <v>2.68</v>
      </c>
      <c r="F2208" s="13">
        <f t="shared" si="114"/>
        <v>26.290800000000004</v>
      </c>
      <c r="M2208" s="11">
        <v>32</v>
      </c>
      <c r="N2208" s="11">
        <v>133.5</v>
      </c>
      <c r="O2208" s="13"/>
      <c r="Q2208" s="9">
        <v>32</v>
      </c>
      <c r="R2208" s="15">
        <f t="shared" si="117"/>
        <v>0.28146375751423552</v>
      </c>
    </row>
    <row r="2209" spans="1:18" x14ac:dyDescent="0.3">
      <c r="A2209" s="11">
        <v>56</v>
      </c>
      <c r="B2209" s="9" t="s">
        <v>155</v>
      </c>
      <c r="C2209" s="9" t="s">
        <v>18</v>
      </c>
      <c r="D2209" s="12" t="s">
        <v>156</v>
      </c>
      <c r="E2209" s="11">
        <v>2.72</v>
      </c>
      <c r="F2209" s="13">
        <f t="shared" si="114"/>
        <v>26.683200000000003</v>
      </c>
      <c r="M2209" s="11">
        <v>32</v>
      </c>
      <c r="N2209" s="13">
        <v>151</v>
      </c>
      <c r="O2209" s="13"/>
      <c r="Q2209" s="9">
        <v>32</v>
      </c>
    </row>
    <row r="2210" spans="1:18" x14ac:dyDescent="0.3">
      <c r="A2210" s="11">
        <v>56</v>
      </c>
      <c r="B2210" s="9" t="s">
        <v>155</v>
      </c>
      <c r="C2210" s="9" t="s">
        <v>18</v>
      </c>
      <c r="D2210" s="12" t="s">
        <v>81</v>
      </c>
      <c r="E2210" s="13">
        <v>3</v>
      </c>
      <c r="F2210" s="13">
        <f t="shared" si="114"/>
        <v>29.43</v>
      </c>
      <c r="M2210" s="11">
        <v>14</v>
      </c>
      <c r="N2210" s="13">
        <v>181</v>
      </c>
      <c r="O2210" s="13"/>
      <c r="Q2210" s="9">
        <v>14</v>
      </c>
    </row>
    <row r="2211" spans="1:18" x14ac:dyDescent="0.3">
      <c r="A2211" s="11">
        <v>56</v>
      </c>
      <c r="B2211" s="9" t="s">
        <v>155</v>
      </c>
      <c r="C2211" s="9" t="s">
        <v>22</v>
      </c>
      <c r="D2211" s="12" t="s">
        <v>157</v>
      </c>
      <c r="E2211" s="11">
        <v>2.81</v>
      </c>
      <c r="F2211" s="13">
        <f t="shared" si="114"/>
        <v>27.566100000000002</v>
      </c>
      <c r="M2211" s="11">
        <v>9</v>
      </c>
      <c r="N2211" s="11">
        <v>137.9</v>
      </c>
      <c r="O2211" s="13"/>
      <c r="Q2211" s="9">
        <v>9</v>
      </c>
    </row>
    <row r="2212" spans="1:18" x14ac:dyDescent="0.3">
      <c r="A2212" s="11">
        <v>57</v>
      </c>
      <c r="B2212" s="9" t="s">
        <v>144</v>
      </c>
      <c r="C2212" s="9" t="s">
        <v>12</v>
      </c>
      <c r="D2212" s="12" t="s">
        <v>67</v>
      </c>
      <c r="E2212" s="11">
        <v>1.75</v>
      </c>
      <c r="F2212" s="13">
        <f t="shared" si="114"/>
        <v>17.1675</v>
      </c>
      <c r="H2212" s="11">
        <v>1741</v>
      </c>
      <c r="K2212" s="11">
        <v>1.0069999999999999</v>
      </c>
      <c r="M2212" s="8">
        <v>8</v>
      </c>
      <c r="N2212" s="13">
        <v>8.2070000000000007</v>
      </c>
      <c r="O2212" s="16">
        <v>1.45733</v>
      </c>
      <c r="P2212" s="14">
        <f t="shared" si="113"/>
        <v>8.1499503475670316</v>
      </c>
      <c r="Q2212" s="9">
        <v>8</v>
      </c>
      <c r="R2212" s="10">
        <f>120*(N2212^(-1.7))</f>
        <v>3.3501766643761401</v>
      </c>
    </row>
    <row r="2213" spans="1:18" x14ac:dyDescent="0.3">
      <c r="A2213" s="11">
        <v>57</v>
      </c>
      <c r="B2213" s="9" t="s">
        <v>144</v>
      </c>
      <c r="C2213" s="9" t="s">
        <v>12</v>
      </c>
      <c r="D2213" s="12" t="s">
        <v>158</v>
      </c>
      <c r="E2213" s="11">
        <v>1.78</v>
      </c>
      <c r="F2213" s="13">
        <f t="shared" si="114"/>
        <v>17.4618</v>
      </c>
      <c r="H2213" s="11">
        <v>1752</v>
      </c>
      <c r="K2213" s="11">
        <v>1.2769999999999999</v>
      </c>
      <c r="M2213" s="8">
        <v>6</v>
      </c>
      <c r="N2213" s="11">
        <v>10.698</v>
      </c>
      <c r="O2213" s="16">
        <v>1.5001300000000002</v>
      </c>
      <c r="P2213" s="14">
        <f t="shared" si="113"/>
        <v>8.3774471417384504</v>
      </c>
      <c r="Q2213" s="9">
        <v>6</v>
      </c>
      <c r="R2213" s="9"/>
    </row>
    <row r="2214" spans="1:18" x14ac:dyDescent="0.3">
      <c r="A2214" s="11">
        <v>57</v>
      </c>
      <c r="B2214" s="9" t="s">
        <v>144</v>
      </c>
      <c r="C2214" s="9" t="s">
        <v>12</v>
      </c>
      <c r="D2214" s="12" t="s">
        <v>14</v>
      </c>
      <c r="E2214" s="11">
        <v>1.8</v>
      </c>
      <c r="F2214" s="13">
        <f t="shared" si="114"/>
        <v>17.658000000000001</v>
      </c>
      <c r="H2214" s="11">
        <v>1758</v>
      </c>
      <c r="K2214" s="11">
        <v>1.504</v>
      </c>
      <c r="M2214" s="8">
        <v>17</v>
      </c>
      <c r="N2214" s="11">
        <v>11.441000000000001</v>
      </c>
      <c r="O2214" s="16">
        <v>1.7102299999999999</v>
      </c>
      <c r="P2214" s="14">
        <f t="shared" si="113"/>
        <v>7.6070478723404262</v>
      </c>
      <c r="Q2214" s="9">
        <v>17</v>
      </c>
      <c r="R2214" s="10">
        <f t="shared" ref="R2214" si="118">50*N2214^-1.26</f>
        <v>2.3190247434192024</v>
      </c>
    </row>
    <row r="2215" spans="1:18" x14ac:dyDescent="0.3">
      <c r="A2215" s="11">
        <v>57</v>
      </c>
      <c r="B2215" s="9" t="s">
        <v>144</v>
      </c>
      <c r="C2215" s="9" t="s">
        <v>12</v>
      </c>
      <c r="D2215" s="12" t="s">
        <v>67</v>
      </c>
      <c r="E2215" s="11">
        <v>1.84</v>
      </c>
      <c r="F2215" s="13">
        <f t="shared" si="114"/>
        <v>18.050400000000003</v>
      </c>
      <c r="H2215" s="11">
        <v>1830</v>
      </c>
      <c r="K2215" s="11">
        <v>1.6870000000000001</v>
      </c>
      <c r="M2215" s="8">
        <v>8</v>
      </c>
      <c r="N2215" s="13">
        <v>16.367000000000001</v>
      </c>
      <c r="O2215" s="16">
        <v>1.9569100000000001</v>
      </c>
      <c r="P2215" s="14">
        <f t="shared" si="113"/>
        <v>9.7018375815056324</v>
      </c>
      <c r="Q2215" s="9">
        <v>8</v>
      </c>
      <c r="R2215" s="10">
        <f>120*(N2215^(-1.7))</f>
        <v>1.0361766609905405</v>
      </c>
    </row>
    <row r="2216" spans="1:18" x14ac:dyDescent="0.3">
      <c r="A2216" s="11">
        <v>57</v>
      </c>
      <c r="B2216" s="9" t="s">
        <v>144</v>
      </c>
      <c r="C2216" s="9" t="s">
        <v>12</v>
      </c>
      <c r="D2216" s="12" t="s">
        <v>158</v>
      </c>
      <c r="E2216" s="11">
        <v>1.82</v>
      </c>
      <c r="F2216" s="13">
        <f t="shared" si="114"/>
        <v>17.854200000000002</v>
      </c>
      <c r="H2216" s="11">
        <v>1849</v>
      </c>
      <c r="K2216" s="11">
        <v>1.7390000000000001</v>
      </c>
      <c r="M2216" s="8">
        <v>6</v>
      </c>
      <c r="N2216" s="11">
        <v>15.829000000000001</v>
      </c>
      <c r="O2216" s="16">
        <v>1.8050200000000001</v>
      </c>
      <c r="P2216" s="14">
        <f t="shared" si="113"/>
        <v>9.1023576768257612</v>
      </c>
      <c r="Q2216" s="9">
        <v>6</v>
      </c>
      <c r="R2216" s="9"/>
    </row>
    <row r="2217" spans="1:18" x14ac:dyDescent="0.3">
      <c r="A2217" s="11">
        <v>57</v>
      </c>
      <c r="B2217" s="9" t="s">
        <v>144</v>
      </c>
      <c r="C2217" s="9" t="s">
        <v>12</v>
      </c>
      <c r="D2217" s="12" t="s">
        <v>14</v>
      </c>
      <c r="E2217" s="11">
        <v>1.86</v>
      </c>
      <c r="F2217" s="13">
        <f t="shared" si="114"/>
        <v>18.246600000000001</v>
      </c>
      <c r="H2217" s="11">
        <v>1881</v>
      </c>
      <c r="K2217" s="11">
        <v>1.9419999999999999</v>
      </c>
      <c r="M2217" s="8">
        <v>6</v>
      </c>
      <c r="N2217" s="11">
        <v>17.292000000000002</v>
      </c>
      <c r="O2217" s="16">
        <v>2.2033299999999998</v>
      </c>
      <c r="P2217" s="14">
        <f t="shared" si="113"/>
        <v>8.9042224510813597</v>
      </c>
      <c r="Q2217" s="9">
        <v>6</v>
      </c>
      <c r="R2217" s="10">
        <f t="shared" ref="R2217" si="119">50*N2217^-1.26</f>
        <v>1.3781135996462994</v>
      </c>
    </row>
    <row r="2218" spans="1:18" x14ac:dyDescent="0.3">
      <c r="A2218" s="11">
        <v>57</v>
      </c>
      <c r="B2218" s="9" t="s">
        <v>144</v>
      </c>
      <c r="C2218" s="9" t="s">
        <v>12</v>
      </c>
      <c r="D2218" s="12" t="s">
        <v>67</v>
      </c>
      <c r="E2218" s="11">
        <v>1.93</v>
      </c>
      <c r="F2218" s="13">
        <f t="shared" si="114"/>
        <v>18.933299999999999</v>
      </c>
      <c r="H2218" s="11">
        <v>1890</v>
      </c>
      <c r="K2218" s="11">
        <v>2.3969999999999998</v>
      </c>
      <c r="M2218" s="8">
        <v>8</v>
      </c>
      <c r="N2218" s="13">
        <v>20.62</v>
      </c>
      <c r="O2218" s="16">
        <v>2.4123699999999997</v>
      </c>
      <c r="P2218" s="14">
        <f t="shared" si="113"/>
        <v>8.6024196912807689</v>
      </c>
      <c r="Q2218" s="9">
        <v>8</v>
      </c>
      <c r="R2218" s="10">
        <f>120*(N2218^(-1.7))</f>
        <v>0.69966560108261455</v>
      </c>
    </row>
    <row r="2219" spans="1:18" x14ac:dyDescent="0.3">
      <c r="A2219" s="11">
        <v>57</v>
      </c>
      <c r="B2219" s="9" t="s">
        <v>144</v>
      </c>
      <c r="C2219" s="9" t="s">
        <v>12</v>
      </c>
      <c r="D2219" s="12" t="s">
        <v>158</v>
      </c>
      <c r="E2219" s="11">
        <v>1.89</v>
      </c>
      <c r="F2219" s="13">
        <f t="shared" si="114"/>
        <v>18.540900000000001</v>
      </c>
      <c r="H2219" s="11">
        <v>1905</v>
      </c>
      <c r="K2219" s="11">
        <v>2.6379999999999999</v>
      </c>
      <c r="M2219" s="8">
        <v>6</v>
      </c>
      <c r="N2219" s="11">
        <v>25.327000000000002</v>
      </c>
      <c r="O2219" s="16">
        <v>2.2963800000000001</v>
      </c>
      <c r="P2219" s="14">
        <f t="shared" si="113"/>
        <v>9.600833965125096</v>
      </c>
      <c r="Q2219" s="9">
        <v>6</v>
      </c>
      <c r="R2219" s="9"/>
    </row>
    <row r="2220" spans="1:18" x14ac:dyDescent="0.3">
      <c r="A2220" s="11">
        <v>57</v>
      </c>
      <c r="B2220" s="9" t="s">
        <v>144</v>
      </c>
      <c r="C2220" s="9" t="s">
        <v>12</v>
      </c>
      <c r="D2220" s="12" t="s">
        <v>14</v>
      </c>
      <c r="E2220" s="11">
        <v>1.98</v>
      </c>
      <c r="F2220" s="13">
        <f t="shared" si="114"/>
        <v>19.4238</v>
      </c>
      <c r="H2220" s="11">
        <v>1968</v>
      </c>
      <c r="K2220" s="11">
        <v>3.6139999999999999</v>
      </c>
      <c r="M2220" s="8">
        <v>17</v>
      </c>
      <c r="N2220" s="11">
        <v>32.095999999999997</v>
      </c>
      <c r="O2220" s="16">
        <v>2.8003100000000001</v>
      </c>
      <c r="P2220" s="14">
        <f t="shared" si="113"/>
        <v>8.8810182623132263</v>
      </c>
      <c r="Q2220" s="9">
        <v>17</v>
      </c>
      <c r="R2220" s="10">
        <f t="shared" ref="R2220" si="120">50*N2220^-1.26</f>
        <v>0.63218160690583369</v>
      </c>
    </row>
    <row r="2221" spans="1:18" x14ac:dyDescent="0.3">
      <c r="A2221" s="11">
        <v>57</v>
      </c>
      <c r="B2221" s="9" t="s">
        <v>144</v>
      </c>
      <c r="C2221" s="9" t="s">
        <v>12</v>
      </c>
      <c r="D2221" s="12" t="s">
        <v>67</v>
      </c>
      <c r="E2221" s="11">
        <v>2.15</v>
      </c>
      <c r="F2221" s="13">
        <f t="shared" si="114"/>
        <v>21.0915</v>
      </c>
      <c r="H2221" s="11">
        <v>2101</v>
      </c>
      <c r="K2221" s="11">
        <v>5.8520000000000003</v>
      </c>
      <c r="M2221" s="8">
        <v>8</v>
      </c>
      <c r="N2221" s="13">
        <v>54.701999999999998</v>
      </c>
      <c r="O2221" s="16">
        <v>3.2134099999999997</v>
      </c>
      <c r="P2221" s="14">
        <f t="shared" si="113"/>
        <v>9.347573479152425</v>
      </c>
      <c r="Q2221" s="9">
        <v>8</v>
      </c>
      <c r="R2221" s="10">
        <f>120*(N2221^(-1.7))</f>
        <v>0.13322195337478579</v>
      </c>
    </row>
    <row r="2222" spans="1:18" x14ac:dyDescent="0.3">
      <c r="A2222" s="11">
        <v>57</v>
      </c>
      <c r="B2222" s="9" t="s">
        <v>144</v>
      </c>
      <c r="C2222" s="9" t="s">
        <v>12</v>
      </c>
      <c r="D2222" s="12" t="s">
        <v>158</v>
      </c>
      <c r="E2222" s="11">
        <v>2.14</v>
      </c>
      <c r="F2222" s="13">
        <f t="shared" si="114"/>
        <v>20.993400000000001</v>
      </c>
      <c r="H2222" s="11">
        <v>2114</v>
      </c>
      <c r="K2222" s="11">
        <v>6.117</v>
      </c>
      <c r="M2222" s="8">
        <v>6</v>
      </c>
      <c r="N2222" s="11">
        <v>57.192</v>
      </c>
      <c r="O2222" s="16">
        <v>3.3456289999999997</v>
      </c>
      <c r="P2222" s="14">
        <f t="shared" si="113"/>
        <v>9.3496812162824909</v>
      </c>
      <c r="Q2222" s="9">
        <v>6</v>
      </c>
      <c r="R2222" s="9"/>
    </row>
    <row r="2223" spans="1:18" x14ac:dyDescent="0.3">
      <c r="A2223" s="11">
        <v>57</v>
      </c>
      <c r="B2223" s="9" t="s">
        <v>144</v>
      </c>
      <c r="C2223" s="9" t="s">
        <v>12</v>
      </c>
      <c r="D2223" s="12" t="s">
        <v>14</v>
      </c>
      <c r="E2223" s="11">
        <v>2.15</v>
      </c>
      <c r="F2223" s="13">
        <f t="shared" si="114"/>
        <v>21.0915</v>
      </c>
      <c r="H2223" s="11">
        <v>2116</v>
      </c>
      <c r="K2223" s="11">
        <v>6.8049999999999997</v>
      </c>
      <c r="M2223" s="8">
        <v>17</v>
      </c>
      <c r="N2223" s="11">
        <v>58.252000000000002</v>
      </c>
      <c r="O2223" s="16">
        <v>3.365361</v>
      </c>
      <c r="P2223" s="14">
        <f t="shared" si="113"/>
        <v>8.5601763409257909</v>
      </c>
      <c r="Q2223" s="9">
        <v>17</v>
      </c>
      <c r="R2223" s="10">
        <f t="shared" ref="R2223" si="121">50*N2223^-1.26</f>
        <v>0.29831723488416717</v>
      </c>
    </row>
    <row r="2224" spans="1:18" x14ac:dyDescent="0.3">
      <c r="A2224" s="11">
        <v>58</v>
      </c>
      <c r="B2224" s="9" t="s">
        <v>66</v>
      </c>
      <c r="C2224" s="9" t="s">
        <v>18</v>
      </c>
      <c r="D2224" s="12" t="s">
        <v>159</v>
      </c>
      <c r="G2224" s="11">
        <v>0.4</v>
      </c>
      <c r="H2224" s="11">
        <v>6750</v>
      </c>
      <c r="I2224" s="13">
        <v>62</v>
      </c>
      <c r="J2224" s="11">
        <v>8.6</v>
      </c>
      <c r="K2224" s="11">
        <v>19</v>
      </c>
      <c r="M2224" s="11">
        <v>25</v>
      </c>
      <c r="N2224" s="13">
        <v>239</v>
      </c>
      <c r="O2224" s="13">
        <v>28.9</v>
      </c>
      <c r="P2224" s="14">
        <f t="shared" si="113"/>
        <v>12.578947368421053</v>
      </c>
      <c r="Q2224" s="9">
        <v>25</v>
      </c>
      <c r="R2224" s="15"/>
    </row>
    <row r="2225" spans="1:18" x14ac:dyDescent="0.3">
      <c r="A2225" s="11">
        <v>58</v>
      </c>
      <c r="B2225" s="9" t="s">
        <v>66</v>
      </c>
      <c r="C2225" s="9" t="s">
        <v>22</v>
      </c>
      <c r="D2225" s="12" t="s">
        <v>25</v>
      </c>
      <c r="G2225" s="11">
        <v>0.44</v>
      </c>
      <c r="H2225" s="11">
        <v>5750</v>
      </c>
      <c r="I2225" s="13">
        <v>63</v>
      </c>
      <c r="J2225" s="11">
        <v>7.3</v>
      </c>
      <c r="K2225" s="11">
        <v>19.7</v>
      </c>
      <c r="M2225" s="11">
        <v>20</v>
      </c>
      <c r="N2225" s="13">
        <v>210</v>
      </c>
      <c r="O2225" s="13">
        <v>23.9</v>
      </c>
      <c r="P2225" s="14">
        <f t="shared" si="113"/>
        <v>10.659898477157361</v>
      </c>
      <c r="Q2225" s="9">
        <v>20</v>
      </c>
      <c r="R2225" s="9"/>
    </row>
    <row r="2226" spans="1:18" x14ac:dyDescent="0.3">
      <c r="A2226" s="11">
        <v>58</v>
      </c>
      <c r="B2226" s="9" t="s">
        <v>66</v>
      </c>
      <c r="C2226" s="9" t="s">
        <v>12</v>
      </c>
      <c r="D2226" s="12" t="s">
        <v>13</v>
      </c>
      <c r="G2226" s="11">
        <v>1.1299999999999999</v>
      </c>
      <c r="H2226" s="11">
        <v>5690</v>
      </c>
      <c r="I2226" s="13">
        <v>60</v>
      </c>
      <c r="J2226" s="11">
        <v>4.0999999999999996</v>
      </c>
      <c r="K2226" s="11">
        <v>10.1</v>
      </c>
      <c r="M2226" s="8">
        <v>10</v>
      </c>
      <c r="N2226" s="13">
        <v>163</v>
      </c>
      <c r="O2226" s="13">
        <v>19.3</v>
      </c>
      <c r="P2226" s="14">
        <f t="shared" si="113"/>
        <v>16.138613861386141</v>
      </c>
      <c r="Q2226" s="9">
        <v>10</v>
      </c>
      <c r="R2226" s="10">
        <f t="shared" ref="R2226" si="122">22*(N2226^(-1.15))</f>
        <v>6.2864712793575986E-2</v>
      </c>
    </row>
    <row r="2227" spans="1:18" x14ac:dyDescent="0.3">
      <c r="A2227" s="11">
        <v>58</v>
      </c>
      <c r="B2227" s="9" t="s">
        <v>66</v>
      </c>
      <c r="C2227" s="9" t="s">
        <v>12</v>
      </c>
      <c r="D2227" s="12" t="s">
        <v>14</v>
      </c>
      <c r="G2227" s="11">
        <v>0.16</v>
      </c>
      <c r="H2227" s="11">
        <v>5180</v>
      </c>
      <c r="I2227" s="13">
        <v>56</v>
      </c>
      <c r="J2227" s="11">
        <v>4</v>
      </c>
      <c r="K2227" s="11">
        <v>12</v>
      </c>
      <c r="M2227" s="8">
        <v>10</v>
      </c>
      <c r="N2227" s="13">
        <v>160</v>
      </c>
      <c r="O2227" s="13">
        <v>20.7</v>
      </c>
      <c r="P2227" s="14">
        <f t="shared" si="113"/>
        <v>13.333333333333334</v>
      </c>
      <c r="Q2227" s="9">
        <v>10</v>
      </c>
      <c r="R2227" s="10">
        <f t="shared" ref="R2227" si="123">50*N2227^-1.26</f>
        <v>8.3517757775451507E-2</v>
      </c>
    </row>
    <row r="2228" spans="1:18" x14ac:dyDescent="0.3">
      <c r="A2228" s="11">
        <v>58</v>
      </c>
      <c r="B2228" s="9" t="s">
        <v>66</v>
      </c>
      <c r="C2228" s="9" t="s">
        <v>22</v>
      </c>
      <c r="D2228" s="12" t="s">
        <v>97</v>
      </c>
      <c r="G2228" s="11">
        <v>1.18</v>
      </c>
      <c r="H2228" s="11">
        <v>4760</v>
      </c>
      <c r="I2228" s="13">
        <v>57</v>
      </c>
      <c r="J2228" s="11">
        <v>3.9</v>
      </c>
      <c r="K2228" s="11">
        <v>11.8</v>
      </c>
      <c r="M2228" s="11">
        <v>29</v>
      </c>
      <c r="N2228" s="13">
        <v>143</v>
      </c>
      <c r="O2228" s="13">
        <v>22</v>
      </c>
      <c r="P2228" s="14">
        <f t="shared" si="113"/>
        <v>12.118644067796609</v>
      </c>
      <c r="Q2228" s="9">
        <v>29</v>
      </c>
      <c r="R2228" s="9"/>
    </row>
    <row r="2229" spans="1:18" x14ac:dyDescent="0.3">
      <c r="A2229" s="11">
        <v>58</v>
      </c>
      <c r="B2229" s="9" t="s">
        <v>66</v>
      </c>
      <c r="C2229" s="9" t="s">
        <v>18</v>
      </c>
      <c r="D2229" s="12" t="s">
        <v>30</v>
      </c>
      <c r="G2229" s="11">
        <v>4.41</v>
      </c>
      <c r="H2229" s="11">
        <v>5570</v>
      </c>
      <c r="I2229" s="13">
        <v>57</v>
      </c>
      <c r="J2229" s="11">
        <v>4</v>
      </c>
      <c r="K2229" s="11">
        <v>10.7</v>
      </c>
      <c r="M2229" s="11">
        <v>25</v>
      </c>
      <c r="N2229" s="13">
        <v>131</v>
      </c>
      <c r="O2229" s="13">
        <v>20.399999999999999</v>
      </c>
      <c r="P2229" s="14">
        <f t="shared" si="113"/>
        <v>12.242990654205608</v>
      </c>
      <c r="Q2229" s="9">
        <v>25</v>
      </c>
      <c r="R2229" s="15"/>
    </row>
    <row r="2230" spans="1:18" x14ac:dyDescent="0.3">
      <c r="A2230" s="11">
        <v>58</v>
      </c>
      <c r="B2230" s="9" t="s">
        <v>66</v>
      </c>
      <c r="C2230" s="9" t="s">
        <v>12</v>
      </c>
      <c r="D2230" s="12" t="s">
        <v>13</v>
      </c>
      <c r="G2230" s="11">
        <v>0.35</v>
      </c>
      <c r="H2230" s="11">
        <v>6000</v>
      </c>
      <c r="I2230" s="13">
        <v>60</v>
      </c>
      <c r="J2230" s="11">
        <v>3</v>
      </c>
      <c r="K2230" s="11">
        <v>10.3</v>
      </c>
      <c r="M2230" s="8">
        <v>10</v>
      </c>
      <c r="N2230" s="13">
        <v>127</v>
      </c>
      <c r="O2230" s="13">
        <v>19.7</v>
      </c>
      <c r="P2230" s="14">
        <f t="shared" si="113"/>
        <v>12.33009708737864</v>
      </c>
      <c r="Q2230" s="9">
        <v>10</v>
      </c>
      <c r="R2230" s="10">
        <f t="shared" ref="R2230" si="124">22*(N2230^(-1.15))</f>
        <v>8.3762262920110131E-2</v>
      </c>
    </row>
    <row r="2231" spans="1:18" x14ac:dyDescent="0.3">
      <c r="A2231" s="11">
        <v>58</v>
      </c>
      <c r="B2231" s="9" t="s">
        <v>66</v>
      </c>
      <c r="C2231" s="9" t="s">
        <v>12</v>
      </c>
      <c r="D2231" s="12" t="s">
        <v>14</v>
      </c>
      <c r="G2231" s="11">
        <v>2.3199999999999998</v>
      </c>
      <c r="H2231" s="11">
        <v>4750</v>
      </c>
      <c r="I2231" s="13">
        <v>52</v>
      </c>
      <c r="J2231" s="11">
        <v>3.3</v>
      </c>
      <c r="K2231" s="11">
        <v>10.3</v>
      </c>
      <c r="M2231" s="8">
        <v>17</v>
      </c>
      <c r="N2231" s="13">
        <v>122</v>
      </c>
      <c r="O2231" s="13">
        <v>18.100000000000001</v>
      </c>
      <c r="P2231" s="14">
        <f t="shared" si="113"/>
        <v>11.844660194174757</v>
      </c>
      <c r="Q2231" s="9">
        <v>17</v>
      </c>
      <c r="R2231" s="10">
        <f t="shared" ref="R2231" si="125">50*N2231^-1.26</f>
        <v>0.11753213294223112</v>
      </c>
    </row>
    <row r="2232" spans="1:18" x14ac:dyDescent="0.3">
      <c r="A2232" s="11">
        <v>58</v>
      </c>
      <c r="B2232" s="9" t="s">
        <v>66</v>
      </c>
      <c r="C2232" s="9" t="s">
        <v>12</v>
      </c>
      <c r="D2232" s="12" t="s">
        <v>13</v>
      </c>
      <c r="G2232" s="11">
        <v>0.66</v>
      </c>
      <c r="H2232" s="11">
        <v>5840</v>
      </c>
      <c r="I2232" s="13">
        <v>59</v>
      </c>
      <c r="J2232" s="11">
        <v>2.2000000000000002</v>
      </c>
      <c r="K2232" s="11">
        <v>9.8000000000000007</v>
      </c>
      <c r="M2232" s="8">
        <v>10</v>
      </c>
      <c r="N2232" s="13">
        <v>112</v>
      </c>
      <c r="O2232" s="13">
        <v>15.9</v>
      </c>
      <c r="P2232" s="14">
        <f t="shared" si="113"/>
        <v>11.428571428571427</v>
      </c>
      <c r="Q2232" s="9">
        <v>10</v>
      </c>
      <c r="R2232" s="10">
        <f t="shared" ref="R2232" si="126">22*(N2232^(-1.15))</f>
        <v>9.6788097823221217E-2</v>
      </c>
    </row>
    <row r="2233" spans="1:18" x14ac:dyDescent="0.3">
      <c r="A2233" s="11">
        <v>58</v>
      </c>
      <c r="B2233" s="9" t="s">
        <v>66</v>
      </c>
      <c r="C2233" s="9" t="s">
        <v>12</v>
      </c>
      <c r="D2233" s="12" t="s">
        <v>14</v>
      </c>
      <c r="G2233" s="11">
        <v>2.39</v>
      </c>
      <c r="H2233" s="11">
        <v>4580</v>
      </c>
      <c r="I2233" s="13">
        <v>55</v>
      </c>
      <c r="J2233" s="11">
        <v>2.6</v>
      </c>
      <c r="K2233" s="11">
        <v>9.1999999999999993</v>
      </c>
      <c r="M2233" s="8">
        <v>17</v>
      </c>
      <c r="N2233" s="13">
        <v>111</v>
      </c>
      <c r="O2233" s="13">
        <v>13.2</v>
      </c>
      <c r="P2233" s="14">
        <f t="shared" si="113"/>
        <v>12.065217391304349</v>
      </c>
      <c r="Q2233" s="9">
        <v>17</v>
      </c>
      <c r="R2233" s="10">
        <f t="shared" ref="R2233" si="127">50*N2233^-1.26</f>
        <v>0.13239239877061354</v>
      </c>
    </row>
    <row r="2234" spans="1:18" x14ac:dyDescent="0.3">
      <c r="A2234" s="11">
        <v>58</v>
      </c>
      <c r="B2234" s="9" t="s">
        <v>66</v>
      </c>
      <c r="C2234" s="9" t="s">
        <v>22</v>
      </c>
      <c r="D2234" s="12" t="s">
        <v>99</v>
      </c>
      <c r="G2234" s="11">
        <v>0.98</v>
      </c>
      <c r="H2234" s="11">
        <v>4710</v>
      </c>
      <c r="I2234" s="13">
        <v>50</v>
      </c>
      <c r="J2234" s="11">
        <v>1.7</v>
      </c>
      <c r="K2234" s="11">
        <v>8.1</v>
      </c>
      <c r="M2234" s="11">
        <v>9</v>
      </c>
      <c r="N2234" s="13">
        <v>72</v>
      </c>
      <c r="O2234" s="13">
        <v>12.8</v>
      </c>
      <c r="P2234" s="14">
        <f t="shared" si="113"/>
        <v>8.8888888888888893</v>
      </c>
      <c r="Q2234" s="9">
        <v>9</v>
      </c>
      <c r="R2234" s="10">
        <f t="shared" ref="R2234" si="128">22*(N2234^(-1.15))</f>
        <v>0.16087564825607917</v>
      </c>
    </row>
    <row r="2235" spans="1:18" x14ac:dyDescent="0.3">
      <c r="A2235" s="11">
        <v>58</v>
      </c>
      <c r="B2235" s="9" t="s">
        <v>66</v>
      </c>
      <c r="C2235" s="9" t="s">
        <v>18</v>
      </c>
      <c r="D2235" s="12" t="s">
        <v>84</v>
      </c>
      <c r="G2235" s="11">
        <v>6.25</v>
      </c>
      <c r="H2235" s="11">
        <v>3480</v>
      </c>
      <c r="I2235" s="13">
        <v>48</v>
      </c>
      <c r="J2235" s="11">
        <v>1.5</v>
      </c>
      <c r="K2235" s="11">
        <v>7.3</v>
      </c>
      <c r="M2235" s="11">
        <v>25</v>
      </c>
      <c r="N2235" s="13">
        <v>70</v>
      </c>
      <c r="O2235" s="13">
        <v>7.4</v>
      </c>
      <c r="P2235" s="14">
        <f t="shared" si="113"/>
        <v>9.589041095890412</v>
      </c>
      <c r="Q2235" s="9">
        <v>25</v>
      </c>
      <c r="R2235" s="9"/>
    </row>
    <row r="2236" spans="1:18" x14ac:dyDescent="0.3">
      <c r="A2236" s="11">
        <v>58</v>
      </c>
      <c r="B2236" s="9" t="s">
        <v>66</v>
      </c>
      <c r="C2236" s="9" t="s">
        <v>12</v>
      </c>
      <c r="D2236" s="12" t="s">
        <v>80</v>
      </c>
      <c r="G2236" s="11">
        <v>4.17</v>
      </c>
      <c r="H2236" s="11">
        <v>4500</v>
      </c>
      <c r="I2236" s="13">
        <v>46</v>
      </c>
      <c r="J2236" s="11">
        <v>1.7</v>
      </c>
      <c r="K2236" s="11">
        <v>7.1</v>
      </c>
      <c r="M2236" s="8">
        <v>10</v>
      </c>
      <c r="N2236" s="13">
        <v>62</v>
      </c>
      <c r="O2236" s="13">
        <v>13</v>
      </c>
      <c r="P2236" s="14">
        <f t="shared" si="113"/>
        <v>8.7323943661971839</v>
      </c>
      <c r="Q2236" s="9">
        <v>10</v>
      </c>
      <c r="R2236" s="9"/>
    </row>
    <row r="2237" spans="1:18" x14ac:dyDescent="0.3">
      <c r="A2237" s="11">
        <v>58</v>
      </c>
      <c r="B2237" s="9" t="s">
        <v>66</v>
      </c>
      <c r="C2237" s="9" t="s">
        <v>18</v>
      </c>
      <c r="D2237" s="12" t="s">
        <v>86</v>
      </c>
      <c r="G2237" s="11">
        <v>12.37</v>
      </c>
      <c r="H2237" s="11">
        <v>3210</v>
      </c>
      <c r="I2237" s="13">
        <v>41</v>
      </c>
      <c r="J2237" s="11">
        <v>1.6</v>
      </c>
      <c r="K2237" s="11">
        <v>6.6</v>
      </c>
      <c r="M2237" s="11">
        <v>25</v>
      </c>
      <c r="N2237" s="13">
        <v>56</v>
      </c>
      <c r="O2237" s="13">
        <v>8.4</v>
      </c>
      <c r="P2237" s="14">
        <f t="shared" si="113"/>
        <v>8.4848484848484844</v>
      </c>
      <c r="Q2237" s="9">
        <v>25</v>
      </c>
      <c r="R2237" s="9"/>
    </row>
    <row r="2238" spans="1:18" x14ac:dyDescent="0.3">
      <c r="A2238" s="11">
        <v>58</v>
      </c>
      <c r="B2238" s="9" t="s">
        <v>66</v>
      </c>
      <c r="C2238" s="9" t="s">
        <v>18</v>
      </c>
      <c r="D2238" s="12" t="s">
        <v>160</v>
      </c>
      <c r="G2238" s="11">
        <v>19.350000000000001</v>
      </c>
      <c r="H2238" s="11">
        <v>3120</v>
      </c>
      <c r="I2238" s="13">
        <v>26</v>
      </c>
      <c r="J2238" s="11">
        <v>1.2</v>
      </c>
      <c r="K2238" s="11">
        <v>3.4</v>
      </c>
      <c r="M2238" s="11">
        <v>15</v>
      </c>
      <c r="N2238" s="13">
        <v>37</v>
      </c>
      <c r="O2238" s="13">
        <v>6.1</v>
      </c>
      <c r="P2238" s="14">
        <f t="shared" si="113"/>
        <v>10.882352941176471</v>
      </c>
      <c r="Q2238" s="9">
        <v>15</v>
      </c>
      <c r="R2238" s="9"/>
    </row>
    <row r="2239" spans="1:18" x14ac:dyDescent="0.3">
      <c r="A2239" s="11">
        <v>58</v>
      </c>
      <c r="B2239" s="9" t="s">
        <v>66</v>
      </c>
      <c r="C2239" s="9" t="s">
        <v>18</v>
      </c>
      <c r="D2239" s="12" t="s">
        <v>160</v>
      </c>
      <c r="G2239" s="11">
        <v>24.44</v>
      </c>
      <c r="H2239" s="11">
        <v>2540</v>
      </c>
      <c r="I2239" s="13">
        <v>22</v>
      </c>
      <c r="J2239" s="11">
        <v>1.2</v>
      </c>
      <c r="K2239" s="11">
        <v>2.7</v>
      </c>
      <c r="M2239" s="11">
        <v>15</v>
      </c>
      <c r="N2239" s="13">
        <v>23</v>
      </c>
      <c r="O2239" s="13">
        <v>4.5999999999999996</v>
      </c>
      <c r="P2239" s="14">
        <f t="shared" si="113"/>
        <v>8.5185185185185173</v>
      </c>
      <c r="Q2239" s="9">
        <v>15</v>
      </c>
      <c r="R2239" s="9"/>
    </row>
    <row r="2240" spans="1:18" x14ac:dyDescent="0.3">
      <c r="A2240" s="11">
        <v>58</v>
      </c>
      <c r="B2240" s="9" t="s">
        <v>66</v>
      </c>
      <c r="C2240" s="9" t="s">
        <v>18</v>
      </c>
      <c r="D2240" s="12" t="s">
        <v>160</v>
      </c>
      <c r="G2240" s="11">
        <v>24.21</v>
      </c>
      <c r="H2240" s="11">
        <v>2370</v>
      </c>
      <c r="I2240" s="13">
        <v>21</v>
      </c>
      <c r="J2240" s="11">
        <v>1.1000000000000001</v>
      </c>
      <c r="K2240" s="11">
        <v>2.2000000000000002</v>
      </c>
      <c r="M2240" s="11">
        <v>15</v>
      </c>
      <c r="N2240" s="13">
        <v>18</v>
      </c>
      <c r="O2240" s="13">
        <v>3.4</v>
      </c>
      <c r="P2240" s="14">
        <f t="shared" si="113"/>
        <v>8.1818181818181817</v>
      </c>
      <c r="Q2240" s="9">
        <v>15</v>
      </c>
      <c r="R2240" s="15"/>
    </row>
    <row r="2241" spans="1:18" x14ac:dyDescent="0.3">
      <c r="A2241" s="11">
        <v>58</v>
      </c>
      <c r="B2241" s="9" t="s">
        <v>66</v>
      </c>
      <c r="C2241" s="9" t="s">
        <v>18</v>
      </c>
      <c r="D2241" s="12" t="s">
        <v>160</v>
      </c>
      <c r="G2241" s="11">
        <v>35.21</v>
      </c>
      <c r="H2241" s="11">
        <v>1870</v>
      </c>
      <c r="I2241" s="13">
        <v>18</v>
      </c>
      <c r="J2241" s="11">
        <v>0.9</v>
      </c>
      <c r="K2241" s="11">
        <v>1.3</v>
      </c>
      <c r="M2241" s="11">
        <v>15</v>
      </c>
      <c r="N2241" s="11">
        <v>6.8</v>
      </c>
      <c r="O2241" s="13">
        <v>2.1</v>
      </c>
      <c r="P2241" s="14">
        <f t="shared" si="113"/>
        <v>5.2307692307692308</v>
      </c>
      <c r="Q2241" s="9">
        <v>15</v>
      </c>
      <c r="R2241" s="15"/>
    </row>
    <row r="2242" spans="1:18" x14ac:dyDescent="0.3">
      <c r="A2242" s="11">
        <v>58</v>
      </c>
      <c r="B2242" s="9" t="s">
        <v>66</v>
      </c>
      <c r="C2242" s="9" t="s">
        <v>18</v>
      </c>
      <c r="D2242" s="12" t="s">
        <v>160</v>
      </c>
      <c r="G2242" s="11">
        <v>37.81</v>
      </c>
      <c r="H2242" s="11">
        <v>1470</v>
      </c>
      <c r="I2242" s="13">
        <v>17</v>
      </c>
      <c r="J2242" s="11">
        <v>0.9</v>
      </c>
      <c r="K2242" s="11">
        <v>1.1000000000000001</v>
      </c>
      <c r="M2242" s="11">
        <v>15</v>
      </c>
      <c r="N2242" s="11">
        <v>6.2</v>
      </c>
      <c r="O2242" s="13">
        <v>2</v>
      </c>
      <c r="P2242" s="14">
        <f t="shared" ref="P2242" si="129">N2242/K2242</f>
        <v>5.6363636363636358</v>
      </c>
      <c r="Q2242" s="9">
        <v>15</v>
      </c>
      <c r="R2242" s="15"/>
    </row>
    <row r="2243" spans="1:18" x14ac:dyDescent="0.3">
      <c r="A2243" s="11">
        <v>59</v>
      </c>
      <c r="B2243" s="9" t="s">
        <v>66</v>
      </c>
      <c r="C2243" s="9" t="s">
        <v>18</v>
      </c>
      <c r="D2243" s="12" t="s">
        <v>87</v>
      </c>
      <c r="E2243" s="13">
        <v>1.61977573904179</v>
      </c>
      <c r="F2243" s="13">
        <f t="shared" ref="F2243:F2275" si="130">E2243*9.81</f>
        <v>15.88999999999996</v>
      </c>
      <c r="G2243" s="13">
        <v>14.89</v>
      </c>
      <c r="H2243" s="13">
        <v>2290</v>
      </c>
      <c r="J2243" s="13">
        <v>0.94</v>
      </c>
      <c r="K2243" s="13"/>
      <c r="L2243" s="13"/>
      <c r="M2243" s="13">
        <v>15</v>
      </c>
      <c r="N2243" s="13">
        <v>12.65</v>
      </c>
      <c r="O2243" s="13"/>
      <c r="Q2243" s="9">
        <v>15</v>
      </c>
      <c r="R2243" s="15"/>
    </row>
    <row r="2244" spans="1:18" x14ac:dyDescent="0.3">
      <c r="A2244" s="11">
        <v>59</v>
      </c>
      <c r="B2244" s="9" t="s">
        <v>66</v>
      </c>
      <c r="C2244" s="9" t="s">
        <v>18</v>
      </c>
      <c r="D2244" s="12" t="s">
        <v>87</v>
      </c>
      <c r="E2244" s="13">
        <v>1.8175331294597299</v>
      </c>
      <c r="F2244" s="13">
        <f t="shared" si="130"/>
        <v>17.829999999999952</v>
      </c>
      <c r="G2244" s="13">
        <v>29.64</v>
      </c>
      <c r="H2244" s="13">
        <v>2840</v>
      </c>
      <c r="J2244" s="13">
        <v>2.98</v>
      </c>
      <c r="K2244" s="13"/>
      <c r="L2244" s="13"/>
      <c r="M2244" s="13">
        <v>15</v>
      </c>
      <c r="N2244" s="13">
        <v>24.96</v>
      </c>
      <c r="O2244" s="13"/>
      <c r="Q2244" s="9">
        <v>15</v>
      </c>
      <c r="R2244" s="9"/>
    </row>
    <row r="2245" spans="1:18" x14ac:dyDescent="0.3">
      <c r="A2245" s="11">
        <v>59</v>
      </c>
      <c r="B2245" s="9" t="s">
        <v>66</v>
      </c>
      <c r="C2245" s="9" t="s">
        <v>18</v>
      </c>
      <c r="D2245" s="12" t="s">
        <v>87</v>
      </c>
      <c r="E2245" s="13">
        <v>1.7584097859327199</v>
      </c>
      <c r="F2245" s="13">
        <f t="shared" si="130"/>
        <v>17.249999999999982</v>
      </c>
      <c r="G2245" s="13">
        <v>25.7</v>
      </c>
      <c r="H2245" s="13">
        <v>2740</v>
      </c>
      <c r="J2245" s="13">
        <v>2.79</v>
      </c>
      <c r="K2245" s="13"/>
      <c r="L2245" s="13"/>
      <c r="M2245" s="13">
        <v>15</v>
      </c>
      <c r="N2245" s="13">
        <v>31.11</v>
      </c>
      <c r="O2245" s="13"/>
      <c r="Q2245" s="9">
        <v>15</v>
      </c>
      <c r="R2245" s="15"/>
    </row>
    <row r="2246" spans="1:18" x14ac:dyDescent="0.3">
      <c r="A2246" s="11">
        <v>59</v>
      </c>
      <c r="B2246" s="9" t="s">
        <v>66</v>
      </c>
      <c r="C2246" s="9" t="s">
        <v>18</v>
      </c>
      <c r="D2246" s="12" t="s">
        <v>87</v>
      </c>
      <c r="E2246" s="13">
        <v>1.72680937818552</v>
      </c>
      <c r="F2246" s="13">
        <f t="shared" si="130"/>
        <v>16.939999999999952</v>
      </c>
      <c r="G2246" s="13">
        <v>16.760000000000002</v>
      </c>
      <c r="H2246" s="13">
        <v>2870</v>
      </c>
      <c r="J2246" s="13">
        <v>2.92</v>
      </c>
      <c r="K2246" s="13"/>
      <c r="L2246" s="13"/>
      <c r="M2246" s="13">
        <v>15</v>
      </c>
      <c r="N2246" s="13">
        <v>27.56</v>
      </c>
      <c r="O2246" s="13"/>
      <c r="Q2246" s="9">
        <v>15</v>
      </c>
      <c r="R2246" s="15"/>
    </row>
    <row r="2247" spans="1:18" x14ac:dyDescent="0.3">
      <c r="A2247" s="11">
        <v>59</v>
      </c>
      <c r="B2247" s="9" t="s">
        <v>66</v>
      </c>
      <c r="C2247" s="9" t="s">
        <v>18</v>
      </c>
      <c r="D2247" s="12" t="s">
        <v>87</v>
      </c>
      <c r="E2247" s="13">
        <v>1.6024464831804299</v>
      </c>
      <c r="F2247" s="13">
        <f t="shared" si="130"/>
        <v>15.720000000000018</v>
      </c>
      <c r="G2247" s="13">
        <v>20.95</v>
      </c>
      <c r="H2247" s="13">
        <v>2240</v>
      </c>
      <c r="J2247" s="13">
        <v>1.1200000000000001</v>
      </c>
      <c r="K2247" s="13"/>
      <c r="L2247" s="13"/>
      <c r="M2247" s="13">
        <v>15</v>
      </c>
      <c r="N2247" s="13">
        <v>15.12</v>
      </c>
      <c r="O2247" s="13"/>
      <c r="Q2247" s="9">
        <v>15</v>
      </c>
      <c r="R2247" s="15"/>
    </row>
    <row r="2248" spans="1:18" x14ac:dyDescent="0.3">
      <c r="A2248" s="11">
        <v>59</v>
      </c>
      <c r="B2248" s="9" t="s">
        <v>66</v>
      </c>
      <c r="C2248" s="9" t="s">
        <v>18</v>
      </c>
      <c r="D2248" s="12" t="s">
        <v>87</v>
      </c>
      <c r="E2248" s="13">
        <v>1.6676860346585101</v>
      </c>
      <c r="F2248" s="13">
        <f t="shared" si="130"/>
        <v>16.359999999999985</v>
      </c>
      <c r="G2248" s="13">
        <v>16.36</v>
      </c>
      <c r="H2248" s="13">
        <v>2690</v>
      </c>
      <c r="J2248" s="13">
        <v>1.82</v>
      </c>
      <c r="K2248" s="13"/>
      <c r="L2248" s="13"/>
      <c r="M2248" s="13">
        <v>15</v>
      </c>
      <c r="N2248" s="13">
        <v>18.77</v>
      </c>
      <c r="O2248" s="13"/>
      <c r="Q2248" s="9">
        <v>15</v>
      </c>
      <c r="R2248" s="15"/>
    </row>
    <row r="2249" spans="1:18" x14ac:dyDescent="0.3">
      <c r="A2249" s="11">
        <v>59</v>
      </c>
      <c r="B2249" s="9" t="s">
        <v>66</v>
      </c>
      <c r="C2249" s="9" t="s">
        <v>18</v>
      </c>
      <c r="D2249" s="12" t="s">
        <v>87</v>
      </c>
      <c r="E2249" s="13">
        <v>1.7451580020387401</v>
      </c>
      <c r="F2249" s="13">
        <f t="shared" si="130"/>
        <v>17.12000000000004</v>
      </c>
      <c r="G2249" s="13">
        <v>25.33</v>
      </c>
      <c r="H2249" s="13">
        <v>2810</v>
      </c>
      <c r="J2249" s="13">
        <v>2.54</v>
      </c>
      <c r="K2249" s="13"/>
      <c r="L2249" s="13"/>
      <c r="M2249" s="13">
        <v>15</v>
      </c>
      <c r="N2249" s="13">
        <v>23.68</v>
      </c>
      <c r="O2249" s="13"/>
      <c r="Q2249" s="9">
        <v>15</v>
      </c>
      <c r="R2249" s="15"/>
    </row>
    <row r="2250" spans="1:18" x14ac:dyDescent="0.3">
      <c r="A2250" s="11">
        <v>59</v>
      </c>
      <c r="B2250" s="9" t="s">
        <v>66</v>
      </c>
      <c r="C2250" s="9" t="s">
        <v>18</v>
      </c>
      <c r="D2250" s="12" t="s">
        <v>87</v>
      </c>
      <c r="E2250" s="13">
        <v>1.78899082568807</v>
      </c>
      <c r="F2250" s="13">
        <f t="shared" si="130"/>
        <v>17.549999999999969</v>
      </c>
      <c r="G2250" s="13">
        <v>24.12</v>
      </c>
      <c r="H2250" s="13">
        <v>2860</v>
      </c>
      <c r="J2250" s="13">
        <v>3.02</v>
      </c>
      <c r="K2250" s="13"/>
      <c r="L2250" s="13"/>
      <c r="M2250" s="13">
        <v>15</v>
      </c>
      <c r="N2250" s="13">
        <v>26.35</v>
      </c>
      <c r="O2250" s="13"/>
      <c r="Q2250" s="9">
        <v>15</v>
      </c>
      <c r="R2250" s="15"/>
    </row>
    <row r="2251" spans="1:18" x14ac:dyDescent="0.3">
      <c r="A2251" s="11">
        <v>59</v>
      </c>
      <c r="B2251" s="9" t="s">
        <v>66</v>
      </c>
      <c r="C2251" s="9" t="s">
        <v>18</v>
      </c>
      <c r="D2251" s="12" t="s">
        <v>87</v>
      </c>
      <c r="E2251" s="13">
        <v>1.6269113149847101</v>
      </c>
      <c r="F2251" s="13">
        <f t="shared" si="130"/>
        <v>15.960000000000006</v>
      </c>
      <c r="G2251" s="13">
        <v>14.66</v>
      </c>
      <c r="H2251" s="13">
        <v>2560</v>
      </c>
      <c r="J2251" s="13">
        <v>1.88</v>
      </c>
      <c r="K2251" s="13"/>
      <c r="L2251" s="13"/>
      <c r="M2251" s="13">
        <v>15</v>
      </c>
      <c r="N2251" s="13">
        <v>13.92</v>
      </c>
      <c r="O2251" s="13"/>
      <c r="Q2251" s="9">
        <v>15</v>
      </c>
      <c r="R2251" s="15"/>
    </row>
    <row r="2252" spans="1:18" x14ac:dyDescent="0.3">
      <c r="A2252" s="11">
        <v>59</v>
      </c>
      <c r="B2252" s="9" t="s">
        <v>66</v>
      </c>
      <c r="C2252" s="9" t="s">
        <v>18</v>
      </c>
      <c r="D2252" s="12" t="s">
        <v>87</v>
      </c>
      <c r="E2252" s="13">
        <v>1.57594291539246</v>
      </c>
      <c r="F2252" s="13">
        <f t="shared" si="130"/>
        <v>15.460000000000033</v>
      </c>
      <c r="G2252" s="13">
        <v>16.54</v>
      </c>
      <c r="H2252" s="13">
        <v>2350</v>
      </c>
      <c r="J2252" s="13">
        <v>1.22</v>
      </c>
      <c r="K2252" s="13"/>
      <c r="L2252" s="13"/>
      <c r="M2252" s="13">
        <v>15</v>
      </c>
      <c r="N2252" s="13">
        <v>17.52</v>
      </c>
      <c r="O2252" s="13"/>
      <c r="Q2252" s="9">
        <v>15</v>
      </c>
      <c r="R2252" s="15"/>
    </row>
    <row r="2253" spans="1:18" x14ac:dyDescent="0.3">
      <c r="A2253" s="11">
        <v>59</v>
      </c>
      <c r="B2253" s="9" t="s">
        <v>66</v>
      </c>
      <c r="C2253" s="9" t="s">
        <v>18</v>
      </c>
      <c r="D2253" s="12" t="s">
        <v>87</v>
      </c>
      <c r="E2253" s="13">
        <v>1.9561671763506601</v>
      </c>
      <c r="F2253" s="13">
        <f t="shared" si="130"/>
        <v>19.189999999999976</v>
      </c>
      <c r="G2253" s="13">
        <v>19.899999999999999</v>
      </c>
      <c r="H2253" s="13">
        <v>2020</v>
      </c>
      <c r="J2253" s="13">
        <v>1.63</v>
      </c>
      <c r="K2253" s="13"/>
      <c r="L2253" s="13"/>
      <c r="M2253" s="13">
        <v>15</v>
      </c>
      <c r="N2253" s="13">
        <v>44.64</v>
      </c>
      <c r="O2253" s="13"/>
      <c r="Q2253" s="9">
        <v>15</v>
      </c>
      <c r="R2253" s="15"/>
    </row>
    <row r="2254" spans="1:18" x14ac:dyDescent="0.3">
      <c r="A2254" s="11">
        <v>59</v>
      </c>
      <c r="B2254" s="9" t="s">
        <v>66</v>
      </c>
      <c r="C2254" s="9" t="s">
        <v>18</v>
      </c>
      <c r="D2254" s="12" t="s">
        <v>87</v>
      </c>
      <c r="E2254" s="13">
        <v>1.4108053007135599</v>
      </c>
      <c r="F2254" s="13">
        <f t="shared" si="130"/>
        <v>13.840000000000023</v>
      </c>
      <c r="G2254" s="13">
        <v>32.130000000000003</v>
      </c>
      <c r="H2254" s="13">
        <v>1210</v>
      </c>
      <c r="J2254" s="13">
        <v>0.61</v>
      </c>
      <c r="K2254" s="13"/>
      <c r="L2254" s="13"/>
      <c r="M2254" s="13">
        <v>15</v>
      </c>
      <c r="N2254" s="13">
        <v>7.84</v>
      </c>
      <c r="O2254" s="13"/>
      <c r="Q2254" s="9">
        <v>15</v>
      </c>
      <c r="R2254" s="15"/>
    </row>
    <row r="2255" spans="1:18" x14ac:dyDescent="0.3">
      <c r="A2255" s="11">
        <v>59</v>
      </c>
      <c r="B2255" s="9" t="s">
        <v>66</v>
      </c>
      <c r="C2255" s="9" t="s">
        <v>18</v>
      </c>
      <c r="D2255" s="12" t="s">
        <v>87</v>
      </c>
      <c r="E2255" s="13">
        <v>1.3374108053007101</v>
      </c>
      <c r="F2255" s="13">
        <f t="shared" si="130"/>
        <v>13.119999999999967</v>
      </c>
      <c r="G2255" s="13">
        <v>33.549999999999997</v>
      </c>
      <c r="H2255" s="13">
        <v>1040</v>
      </c>
      <c r="J2255" s="13">
        <v>0.45</v>
      </c>
      <c r="K2255" s="13"/>
      <c r="L2255" s="13"/>
      <c r="M2255" s="13">
        <v>15</v>
      </c>
      <c r="N2255" s="13">
        <v>5.56</v>
      </c>
      <c r="O2255" s="13"/>
      <c r="Q2255" s="9">
        <v>15</v>
      </c>
      <c r="R2255" s="15"/>
    </row>
    <row r="2256" spans="1:18" x14ac:dyDescent="0.3">
      <c r="A2256" s="11">
        <v>59</v>
      </c>
      <c r="B2256" s="9" t="s">
        <v>66</v>
      </c>
      <c r="C2256" s="9" t="s">
        <v>18</v>
      </c>
      <c r="D2256" s="12" t="s">
        <v>87</v>
      </c>
      <c r="E2256" s="13">
        <v>1.6636085626911301</v>
      </c>
      <c r="F2256" s="13">
        <f t="shared" si="130"/>
        <v>16.319999999999986</v>
      </c>
      <c r="G2256" s="13">
        <v>28.32</v>
      </c>
      <c r="H2256" s="13">
        <v>2009.9999999999998</v>
      </c>
      <c r="J2256" s="13">
        <v>1.67</v>
      </c>
      <c r="K2256" s="13"/>
      <c r="L2256" s="13"/>
      <c r="M2256" s="13">
        <v>15</v>
      </c>
      <c r="N2256" s="13">
        <v>28.7</v>
      </c>
      <c r="O2256" s="13"/>
      <c r="Q2256" s="9">
        <v>15</v>
      </c>
      <c r="R2256" s="15"/>
    </row>
    <row r="2257" spans="1:18" x14ac:dyDescent="0.3">
      <c r="A2257" s="11">
        <v>59</v>
      </c>
      <c r="B2257" s="9" t="s">
        <v>66</v>
      </c>
      <c r="C2257" s="9" t="s">
        <v>18</v>
      </c>
      <c r="D2257" s="12" t="s">
        <v>87</v>
      </c>
      <c r="E2257" s="13">
        <v>1.71559633027523</v>
      </c>
      <c r="F2257" s="13">
        <f t="shared" si="130"/>
        <v>16.830000000000005</v>
      </c>
      <c r="G2257" s="13">
        <v>24.92</v>
      </c>
      <c r="H2257" s="13">
        <v>2170</v>
      </c>
      <c r="J2257" s="13">
        <v>1.56</v>
      </c>
      <c r="K2257" s="13"/>
      <c r="L2257" s="13"/>
      <c r="M2257" s="13">
        <v>15</v>
      </c>
      <c r="N2257" s="13">
        <v>31.03</v>
      </c>
      <c r="O2257" s="13"/>
      <c r="Q2257" s="9">
        <v>15</v>
      </c>
      <c r="R2257" s="15"/>
    </row>
    <row r="2258" spans="1:18" x14ac:dyDescent="0.3">
      <c r="A2258" s="11">
        <v>59</v>
      </c>
      <c r="B2258" s="9" t="s">
        <v>66</v>
      </c>
      <c r="C2258" s="9" t="s">
        <v>18</v>
      </c>
      <c r="D2258" s="12" t="s">
        <v>87</v>
      </c>
      <c r="E2258" s="13">
        <v>1.3944954128440401</v>
      </c>
      <c r="F2258" s="13">
        <f t="shared" si="130"/>
        <v>13.680000000000033</v>
      </c>
      <c r="G2258" s="13">
        <v>28.38</v>
      </c>
      <c r="H2258" s="13">
        <v>1300</v>
      </c>
      <c r="J2258" s="13">
        <v>0.96</v>
      </c>
      <c r="K2258" s="13"/>
      <c r="L2258" s="13"/>
      <c r="M2258" s="13">
        <v>15</v>
      </c>
      <c r="N2258" s="13">
        <v>8.4499999999999993</v>
      </c>
      <c r="O2258" s="13"/>
      <c r="Q2258" s="9">
        <v>15</v>
      </c>
      <c r="R2258" s="15"/>
    </row>
    <row r="2259" spans="1:18" x14ac:dyDescent="0.3">
      <c r="A2259" s="11">
        <v>59</v>
      </c>
      <c r="B2259" s="9" t="s">
        <v>66</v>
      </c>
      <c r="C2259" s="9" t="s">
        <v>18</v>
      </c>
      <c r="D2259" s="12" t="s">
        <v>87</v>
      </c>
      <c r="E2259" s="13">
        <v>1.6605504587155999</v>
      </c>
      <c r="F2259" s="13">
        <f t="shared" si="130"/>
        <v>16.290000000000035</v>
      </c>
      <c r="G2259" s="13">
        <v>26.8</v>
      </c>
      <c r="H2259" s="13">
        <v>1920</v>
      </c>
      <c r="J2259" s="13">
        <v>1.39</v>
      </c>
      <c r="K2259" s="13"/>
      <c r="L2259" s="13"/>
      <c r="M2259" s="13">
        <v>15</v>
      </c>
      <c r="N2259" s="13">
        <v>26.03</v>
      </c>
      <c r="O2259" s="13"/>
      <c r="Q2259" s="9">
        <v>15</v>
      </c>
      <c r="R2259" s="15"/>
    </row>
    <row r="2260" spans="1:18" x14ac:dyDescent="0.3">
      <c r="A2260" s="11">
        <v>59</v>
      </c>
      <c r="B2260" s="9" t="s">
        <v>66</v>
      </c>
      <c r="C2260" s="9" t="s">
        <v>18</v>
      </c>
      <c r="D2260" s="12" t="s">
        <v>87</v>
      </c>
      <c r="E2260" s="13">
        <v>1.4872579001019399</v>
      </c>
      <c r="F2260" s="13">
        <f t="shared" si="130"/>
        <v>14.590000000000032</v>
      </c>
      <c r="G2260" s="13">
        <v>33.450000000000003</v>
      </c>
      <c r="H2260" s="13">
        <v>1520</v>
      </c>
      <c r="J2260" s="13">
        <v>0.82</v>
      </c>
      <c r="K2260" s="13"/>
      <c r="L2260" s="13"/>
      <c r="M2260" s="13">
        <v>15</v>
      </c>
      <c r="N2260" s="13">
        <v>11.52</v>
      </c>
      <c r="O2260" s="13"/>
      <c r="Q2260" s="9">
        <v>15</v>
      </c>
      <c r="R2260" s="15"/>
    </row>
    <row r="2261" spans="1:18" x14ac:dyDescent="0.3">
      <c r="A2261" s="11">
        <v>59</v>
      </c>
      <c r="B2261" s="9" t="s">
        <v>66</v>
      </c>
      <c r="C2261" s="9" t="s">
        <v>18</v>
      </c>
      <c r="D2261" s="12" t="s">
        <v>87</v>
      </c>
      <c r="E2261" s="13">
        <v>1.4668705402650399</v>
      </c>
      <c r="F2261" s="13">
        <f t="shared" si="130"/>
        <v>14.390000000000043</v>
      </c>
      <c r="G2261" s="13">
        <v>32.36</v>
      </c>
      <c r="H2261" s="13">
        <v>1260</v>
      </c>
      <c r="J2261" s="13">
        <v>0.77</v>
      </c>
      <c r="K2261" s="13"/>
      <c r="L2261" s="13"/>
      <c r="M2261" s="13">
        <v>15</v>
      </c>
      <c r="N2261" s="13">
        <v>12.25</v>
      </c>
      <c r="O2261" s="13"/>
      <c r="Q2261" s="9">
        <v>15</v>
      </c>
      <c r="R2261" s="15"/>
    </row>
    <row r="2262" spans="1:18" x14ac:dyDescent="0.3">
      <c r="A2262" s="11">
        <v>59</v>
      </c>
      <c r="B2262" s="9" t="s">
        <v>66</v>
      </c>
      <c r="C2262" s="9" t="s">
        <v>18</v>
      </c>
      <c r="D2262" s="12" t="s">
        <v>87</v>
      </c>
      <c r="E2262" s="13">
        <v>1.5881753312946001</v>
      </c>
      <c r="F2262" s="13">
        <f t="shared" si="130"/>
        <v>15.580000000000028</v>
      </c>
      <c r="G2262" s="13">
        <v>31</v>
      </c>
      <c r="H2262" s="13">
        <v>1310</v>
      </c>
      <c r="J2262" s="13">
        <v>0.86</v>
      </c>
      <c r="K2262" s="13"/>
      <c r="L2262" s="13"/>
      <c r="M2262" s="13">
        <v>15</v>
      </c>
      <c r="N2262" s="13">
        <v>14.26</v>
      </c>
      <c r="O2262" s="13"/>
      <c r="Q2262" s="9">
        <v>15</v>
      </c>
      <c r="R2262" s="15"/>
    </row>
    <row r="2263" spans="1:18" x14ac:dyDescent="0.3">
      <c r="A2263" s="11">
        <v>60</v>
      </c>
      <c r="B2263" s="9" t="s">
        <v>144</v>
      </c>
      <c r="C2263" s="9" t="s">
        <v>12</v>
      </c>
      <c r="D2263" s="12" t="s">
        <v>161</v>
      </c>
      <c r="E2263" s="11">
        <v>2.23</v>
      </c>
      <c r="F2263" s="13">
        <f t="shared" si="130"/>
        <v>21.876300000000001</v>
      </c>
      <c r="G2263" s="11">
        <v>15.15</v>
      </c>
      <c r="H2263" s="11">
        <v>4233</v>
      </c>
      <c r="J2263" s="11">
        <v>0.52</v>
      </c>
      <c r="M2263" s="8">
        <v>10</v>
      </c>
      <c r="N2263" s="11">
        <v>11.03</v>
      </c>
      <c r="O2263" s="13">
        <v>5.56</v>
      </c>
      <c r="Q2263" s="9">
        <v>10</v>
      </c>
      <c r="R2263" s="10">
        <f t="shared" ref="R2263:R2275" si="131">22*(N2263^(-1.15))</f>
        <v>1.3914283300212493</v>
      </c>
    </row>
    <row r="2264" spans="1:18" x14ac:dyDescent="0.3">
      <c r="A2264" s="11">
        <v>60</v>
      </c>
      <c r="B2264" s="9" t="s">
        <v>144</v>
      </c>
      <c r="C2264" s="9" t="s">
        <v>12</v>
      </c>
      <c r="D2264" s="12" t="s">
        <v>161</v>
      </c>
      <c r="E2264" s="11">
        <v>2.5299999999999998</v>
      </c>
      <c r="F2264" s="13">
        <f t="shared" si="130"/>
        <v>24.819299999999998</v>
      </c>
      <c r="G2264" s="11">
        <v>7.85</v>
      </c>
      <c r="H2264" s="11">
        <v>4450</v>
      </c>
      <c r="J2264" s="11">
        <v>1.35</v>
      </c>
      <c r="M2264" s="8">
        <v>10</v>
      </c>
      <c r="N2264" s="11">
        <v>29.11</v>
      </c>
      <c r="O2264" s="13">
        <v>6.89</v>
      </c>
      <c r="Q2264" s="9">
        <v>10</v>
      </c>
      <c r="R2264" s="10">
        <f t="shared" si="131"/>
        <v>0.45579981499433053</v>
      </c>
    </row>
    <row r="2265" spans="1:18" x14ac:dyDescent="0.3">
      <c r="A2265" s="11">
        <v>60</v>
      </c>
      <c r="B2265" s="9" t="s">
        <v>144</v>
      </c>
      <c r="C2265" s="9" t="s">
        <v>12</v>
      </c>
      <c r="D2265" s="12" t="s">
        <v>161</v>
      </c>
      <c r="E2265" s="11">
        <v>2.34</v>
      </c>
      <c r="F2265" s="13">
        <f t="shared" si="130"/>
        <v>22.955400000000001</v>
      </c>
      <c r="G2265" s="11">
        <v>7.79</v>
      </c>
      <c r="H2265" s="11">
        <v>2939</v>
      </c>
      <c r="M2265" s="8">
        <v>10</v>
      </c>
      <c r="N2265" s="11">
        <v>3.53</v>
      </c>
      <c r="O2265" s="13">
        <v>6.29</v>
      </c>
      <c r="Q2265" s="9">
        <v>10</v>
      </c>
      <c r="R2265" s="10">
        <f t="shared" si="131"/>
        <v>5.1580051286647564</v>
      </c>
    </row>
    <row r="2266" spans="1:18" x14ac:dyDescent="0.3">
      <c r="A2266" s="11">
        <v>60</v>
      </c>
      <c r="B2266" s="9" t="s">
        <v>144</v>
      </c>
      <c r="C2266" s="9" t="s">
        <v>12</v>
      </c>
      <c r="D2266" s="12" t="s">
        <v>161</v>
      </c>
      <c r="E2266" s="11">
        <v>2.41</v>
      </c>
      <c r="F2266" s="13">
        <f t="shared" si="130"/>
        <v>23.642100000000003</v>
      </c>
      <c r="G2266" s="11">
        <v>2.74</v>
      </c>
      <c r="H2266" s="11">
        <v>3248</v>
      </c>
      <c r="J2266" s="11">
        <v>0.51</v>
      </c>
      <c r="M2266" s="8">
        <v>10</v>
      </c>
      <c r="N2266" s="11">
        <v>5.73</v>
      </c>
      <c r="O2266" s="13">
        <v>6.52</v>
      </c>
      <c r="Q2266" s="9">
        <v>10</v>
      </c>
      <c r="R2266" s="10">
        <f t="shared" si="131"/>
        <v>2.9549141353439454</v>
      </c>
    </row>
    <row r="2267" spans="1:18" x14ac:dyDescent="0.3">
      <c r="A2267" s="11">
        <v>60</v>
      </c>
      <c r="B2267" s="9" t="s">
        <v>144</v>
      </c>
      <c r="C2267" s="9" t="s">
        <v>12</v>
      </c>
      <c r="D2267" s="12" t="s">
        <v>161</v>
      </c>
      <c r="E2267" s="11">
        <v>2.13</v>
      </c>
      <c r="F2267" s="13">
        <f t="shared" si="130"/>
        <v>20.895299999999999</v>
      </c>
      <c r="G2267" s="11">
        <v>8.1300000000000008</v>
      </c>
      <c r="H2267" s="11">
        <v>2664</v>
      </c>
      <c r="J2267" s="11">
        <v>1.04</v>
      </c>
      <c r="M2267" s="8">
        <v>10</v>
      </c>
      <c r="N2267" s="11">
        <v>11.38</v>
      </c>
      <c r="O2267" s="13">
        <v>5.23</v>
      </c>
      <c r="Q2267" s="9">
        <v>10</v>
      </c>
      <c r="R2267" s="10">
        <f t="shared" si="131"/>
        <v>1.3423293293659544</v>
      </c>
    </row>
    <row r="2268" spans="1:18" x14ac:dyDescent="0.3">
      <c r="A2268" s="11">
        <v>60</v>
      </c>
      <c r="B2268" s="9" t="s">
        <v>144</v>
      </c>
      <c r="C2268" s="9" t="s">
        <v>12</v>
      </c>
      <c r="D2268" s="12" t="s">
        <v>161</v>
      </c>
      <c r="E2268" s="11">
        <v>2.34</v>
      </c>
      <c r="F2268" s="13">
        <f t="shared" si="130"/>
        <v>22.955400000000001</v>
      </c>
      <c r="G2268" s="11">
        <v>7.01</v>
      </c>
      <c r="H2268" s="11">
        <v>2887</v>
      </c>
      <c r="J2268" s="11">
        <v>1.23</v>
      </c>
      <c r="M2268" s="8">
        <v>10</v>
      </c>
      <c r="N2268" s="11">
        <v>15.58</v>
      </c>
      <c r="O2268" s="13">
        <v>6.5</v>
      </c>
      <c r="Q2268" s="9">
        <v>10</v>
      </c>
      <c r="R2268" s="10">
        <f t="shared" si="131"/>
        <v>0.93534129664292665</v>
      </c>
    </row>
    <row r="2269" spans="1:18" x14ac:dyDescent="0.3">
      <c r="A2269" s="11">
        <v>60</v>
      </c>
      <c r="B2269" s="9" t="s">
        <v>144</v>
      </c>
      <c r="C2269" s="9" t="s">
        <v>12</v>
      </c>
      <c r="D2269" s="12" t="s">
        <v>161</v>
      </c>
      <c r="E2269" s="11">
        <v>2.37</v>
      </c>
      <c r="F2269" s="13">
        <f t="shared" si="130"/>
        <v>23.249700000000001</v>
      </c>
      <c r="G2269" s="11">
        <v>8.64</v>
      </c>
      <c r="H2269" s="11">
        <v>2963</v>
      </c>
      <c r="J2269" s="11">
        <v>0.86</v>
      </c>
      <c r="M2269" s="8">
        <v>10</v>
      </c>
      <c r="N2269" s="11">
        <v>6.17</v>
      </c>
      <c r="O2269" s="13">
        <v>6.44</v>
      </c>
      <c r="Q2269" s="9">
        <v>10</v>
      </c>
      <c r="R2269" s="10">
        <f t="shared" si="131"/>
        <v>2.7139056313574756</v>
      </c>
    </row>
    <row r="2270" spans="1:18" x14ac:dyDescent="0.3">
      <c r="A2270" s="11">
        <v>60</v>
      </c>
      <c r="B2270" s="9" t="s">
        <v>144</v>
      </c>
      <c r="C2270" s="9" t="s">
        <v>12</v>
      </c>
      <c r="D2270" s="12" t="s">
        <v>161</v>
      </c>
      <c r="E2270" s="11">
        <v>2.2400000000000002</v>
      </c>
      <c r="F2270" s="13">
        <f t="shared" si="130"/>
        <v>21.974400000000003</v>
      </c>
      <c r="G2270" s="11">
        <v>1.0900000000000001</v>
      </c>
      <c r="H2270" s="11">
        <v>3333</v>
      </c>
      <c r="J2270" s="11">
        <v>0.83</v>
      </c>
      <c r="M2270" s="8">
        <v>10</v>
      </c>
      <c r="N2270" s="11">
        <v>6.62</v>
      </c>
      <c r="O2270" s="13">
        <v>6.06</v>
      </c>
      <c r="Q2270" s="9">
        <v>10</v>
      </c>
      <c r="R2270" s="10">
        <f t="shared" si="131"/>
        <v>2.5028567460645386</v>
      </c>
    </row>
    <row r="2271" spans="1:18" x14ac:dyDescent="0.3">
      <c r="A2271" s="11">
        <v>60</v>
      </c>
      <c r="B2271" s="9" t="s">
        <v>144</v>
      </c>
      <c r="C2271" s="9" t="s">
        <v>12</v>
      </c>
      <c r="D2271" s="12" t="s">
        <v>161</v>
      </c>
      <c r="E2271" s="11">
        <v>2.23</v>
      </c>
      <c r="F2271" s="13">
        <f t="shared" si="130"/>
        <v>21.876300000000001</v>
      </c>
      <c r="G2271" s="11">
        <v>11.69</v>
      </c>
      <c r="H2271" s="11">
        <v>3109</v>
      </c>
      <c r="J2271" s="11">
        <v>0.86</v>
      </c>
      <c r="M2271" s="8">
        <v>10</v>
      </c>
      <c r="N2271" s="11">
        <v>5.29</v>
      </c>
      <c r="O2271" s="13">
        <v>6.25</v>
      </c>
      <c r="Q2271" s="9">
        <v>10</v>
      </c>
      <c r="R2271" s="10">
        <f t="shared" si="131"/>
        <v>3.2392812559357558</v>
      </c>
    </row>
    <row r="2272" spans="1:18" x14ac:dyDescent="0.3">
      <c r="A2272" s="11">
        <v>60</v>
      </c>
      <c r="B2272" s="9" t="s">
        <v>144</v>
      </c>
      <c r="C2272" s="9" t="s">
        <v>12</v>
      </c>
      <c r="D2272" s="12" t="s">
        <v>161</v>
      </c>
      <c r="E2272" s="11">
        <v>2.11</v>
      </c>
      <c r="F2272" s="13">
        <f t="shared" si="130"/>
        <v>20.699100000000001</v>
      </c>
      <c r="G2272" s="11">
        <v>14.04</v>
      </c>
      <c r="H2272" s="11">
        <v>3623</v>
      </c>
      <c r="M2272" s="8">
        <v>10</v>
      </c>
      <c r="N2272" s="11">
        <v>3.09</v>
      </c>
      <c r="O2272" s="13">
        <v>5.79</v>
      </c>
      <c r="Q2272" s="9">
        <v>10</v>
      </c>
      <c r="R2272" s="10">
        <f t="shared" si="131"/>
        <v>6.011328057805196</v>
      </c>
    </row>
    <row r="2273" spans="1:18" x14ac:dyDescent="0.3">
      <c r="A2273" s="11">
        <v>60</v>
      </c>
      <c r="B2273" s="9" t="s">
        <v>144</v>
      </c>
      <c r="C2273" s="9" t="s">
        <v>12</v>
      </c>
      <c r="D2273" s="12" t="s">
        <v>161</v>
      </c>
      <c r="E2273" s="11">
        <v>2.4300000000000002</v>
      </c>
      <c r="F2273" s="13">
        <f t="shared" si="130"/>
        <v>23.838300000000004</v>
      </c>
      <c r="G2273" s="11">
        <v>5.82</v>
      </c>
      <c r="H2273" s="11">
        <v>4348</v>
      </c>
      <c r="J2273" s="11">
        <v>0.78</v>
      </c>
      <c r="M2273" s="8">
        <v>10</v>
      </c>
      <c r="N2273" s="11">
        <v>14.56</v>
      </c>
      <c r="O2273" s="13">
        <v>6.78</v>
      </c>
      <c r="Q2273" s="9">
        <v>10</v>
      </c>
      <c r="R2273" s="10">
        <f t="shared" si="131"/>
        <v>1.0110836780043795</v>
      </c>
    </row>
    <row r="2274" spans="1:18" x14ac:dyDescent="0.3">
      <c r="A2274" s="11">
        <v>60</v>
      </c>
      <c r="B2274" s="9" t="s">
        <v>144</v>
      </c>
      <c r="C2274" s="9" t="s">
        <v>12</v>
      </c>
      <c r="D2274" s="12" t="s">
        <v>161</v>
      </c>
      <c r="E2274" s="13">
        <v>2</v>
      </c>
      <c r="F2274" s="13">
        <f t="shared" si="130"/>
        <v>19.62</v>
      </c>
      <c r="G2274" s="11">
        <v>18.66</v>
      </c>
      <c r="H2274" s="11">
        <v>2204</v>
      </c>
      <c r="J2274" s="11">
        <v>0.35</v>
      </c>
      <c r="M2274" s="8">
        <v>10</v>
      </c>
      <c r="N2274" s="11">
        <v>5.73</v>
      </c>
      <c r="O2274" s="13">
        <v>5.46</v>
      </c>
      <c r="Q2274" s="9">
        <v>10</v>
      </c>
      <c r="R2274" s="10">
        <f t="shared" si="131"/>
        <v>2.9549141353439454</v>
      </c>
    </row>
    <row r="2275" spans="1:18" x14ac:dyDescent="0.3">
      <c r="A2275" s="11">
        <v>60</v>
      </c>
      <c r="B2275" s="9" t="s">
        <v>144</v>
      </c>
      <c r="C2275" s="9" t="s">
        <v>12</v>
      </c>
      <c r="D2275" s="12" t="s">
        <v>161</v>
      </c>
      <c r="E2275" s="11">
        <v>2.46</v>
      </c>
      <c r="F2275" s="13">
        <f t="shared" si="130"/>
        <v>24.1326</v>
      </c>
      <c r="G2275" s="11">
        <v>1.98</v>
      </c>
      <c r="H2275" s="11">
        <v>5000</v>
      </c>
      <c r="J2275" s="11">
        <v>1.36</v>
      </c>
      <c r="M2275" s="8">
        <v>10</v>
      </c>
      <c r="N2275" s="11">
        <v>33.08</v>
      </c>
      <c r="O2275" s="13">
        <v>6.68</v>
      </c>
      <c r="Q2275" s="9">
        <v>10</v>
      </c>
      <c r="R2275" s="10">
        <f t="shared" si="131"/>
        <v>0.39347972102950035</v>
      </c>
    </row>
    <row r="2276" spans="1:18" x14ac:dyDescent="0.3">
      <c r="A2276" s="11">
        <v>61</v>
      </c>
      <c r="B2276" s="9" t="s">
        <v>11</v>
      </c>
      <c r="C2276" s="9" t="s">
        <v>12</v>
      </c>
      <c r="D2276" s="12" t="s">
        <v>162</v>
      </c>
      <c r="J2276" s="11">
        <v>0.21</v>
      </c>
      <c r="L2276" s="11">
        <v>2.42</v>
      </c>
      <c r="M2276" s="8">
        <v>10</v>
      </c>
      <c r="N2276" s="11">
        <v>9.56</v>
      </c>
      <c r="O2276" s="13">
        <v>0.75</v>
      </c>
      <c r="Q2276" s="9">
        <v>10</v>
      </c>
      <c r="R2276" s="9"/>
    </row>
    <row r="2277" spans="1:18" x14ac:dyDescent="0.3">
      <c r="A2277" s="11">
        <v>61</v>
      </c>
      <c r="B2277" s="9" t="s">
        <v>11</v>
      </c>
      <c r="C2277" s="9" t="s">
        <v>12</v>
      </c>
      <c r="D2277" s="12" t="s">
        <v>162</v>
      </c>
      <c r="J2277" s="11">
        <v>0.3</v>
      </c>
      <c r="L2277" s="11">
        <v>2.5499999999999998</v>
      </c>
      <c r="M2277" s="8">
        <v>10</v>
      </c>
      <c r="N2277" s="11">
        <v>9.75</v>
      </c>
      <c r="O2277" s="13">
        <v>1.24</v>
      </c>
      <c r="Q2277" s="9">
        <v>10</v>
      </c>
      <c r="R2277" s="9"/>
    </row>
    <row r="2278" spans="1:18" x14ac:dyDescent="0.3">
      <c r="A2278" s="11">
        <v>61</v>
      </c>
      <c r="B2278" s="9" t="s">
        <v>11</v>
      </c>
      <c r="C2278" s="9" t="s">
        <v>12</v>
      </c>
      <c r="D2278" s="12" t="s">
        <v>162</v>
      </c>
      <c r="J2278" s="11">
        <v>0.34</v>
      </c>
      <c r="L2278" s="11">
        <v>2.58</v>
      </c>
      <c r="M2278" s="8">
        <v>10</v>
      </c>
      <c r="N2278" s="11">
        <v>9.83</v>
      </c>
      <c r="O2278" s="13">
        <v>0.96</v>
      </c>
      <c r="Q2278" s="9">
        <v>10</v>
      </c>
      <c r="R2278" s="9"/>
    </row>
    <row r="2279" spans="1:18" x14ac:dyDescent="0.3">
      <c r="A2279" s="11">
        <v>61</v>
      </c>
      <c r="B2279" s="9" t="s">
        <v>11</v>
      </c>
      <c r="C2279" s="9" t="s">
        <v>12</v>
      </c>
      <c r="D2279" s="12" t="s">
        <v>162</v>
      </c>
      <c r="J2279" s="11">
        <v>0.38</v>
      </c>
      <c r="L2279" s="11">
        <v>2.78</v>
      </c>
      <c r="M2279" s="8">
        <v>10</v>
      </c>
      <c r="N2279" s="11">
        <v>9.9</v>
      </c>
      <c r="O2279" s="13">
        <v>1</v>
      </c>
      <c r="Q2279" s="9">
        <v>10</v>
      </c>
      <c r="R2279" s="9"/>
    </row>
    <row r="2280" spans="1:18" x14ac:dyDescent="0.3">
      <c r="A2280" s="11">
        <v>61</v>
      </c>
      <c r="B2280" s="9" t="s">
        <v>11</v>
      </c>
      <c r="C2280" s="9" t="s">
        <v>12</v>
      </c>
      <c r="D2280" s="12" t="s">
        <v>162</v>
      </c>
      <c r="J2280" s="11">
        <v>0.43</v>
      </c>
      <c r="L2280" s="11">
        <v>2.81</v>
      </c>
      <c r="M2280" s="8">
        <v>10</v>
      </c>
      <c r="N2280" s="11">
        <v>10.07</v>
      </c>
      <c r="O2280" s="13">
        <v>1.2</v>
      </c>
      <c r="Q2280" s="9">
        <v>10</v>
      </c>
      <c r="R2280" s="9"/>
    </row>
    <row r="2281" spans="1:18" x14ac:dyDescent="0.3">
      <c r="A2281" s="11">
        <v>61</v>
      </c>
      <c r="B2281" s="9" t="s">
        <v>11</v>
      </c>
      <c r="C2281" s="9" t="s">
        <v>12</v>
      </c>
      <c r="D2281" s="12" t="s">
        <v>162</v>
      </c>
      <c r="J2281" s="11">
        <v>0.46</v>
      </c>
      <c r="L2281" s="11">
        <v>2.97</v>
      </c>
      <c r="M2281" s="8">
        <v>10</v>
      </c>
      <c r="N2281" s="11">
        <v>10.29</v>
      </c>
      <c r="O2281" s="13">
        <v>0.84</v>
      </c>
      <c r="Q2281" s="9">
        <v>10</v>
      </c>
      <c r="R2281" s="9"/>
    </row>
    <row r="2282" spans="1:18" x14ac:dyDescent="0.3">
      <c r="A2282" s="11">
        <v>61</v>
      </c>
      <c r="B2282" s="9" t="s">
        <v>11</v>
      </c>
      <c r="C2282" s="9" t="s">
        <v>12</v>
      </c>
      <c r="D2282" s="12" t="s">
        <v>162</v>
      </c>
      <c r="J2282" s="11">
        <v>0.5</v>
      </c>
      <c r="L2282" s="11">
        <v>3.08</v>
      </c>
      <c r="M2282" s="8">
        <v>10</v>
      </c>
      <c r="N2282" s="11">
        <v>14.33</v>
      </c>
      <c r="O2282" s="13">
        <v>2.16</v>
      </c>
      <c r="Q2282" s="9">
        <v>10</v>
      </c>
      <c r="R2282" s="9"/>
    </row>
    <row r="2283" spans="1:18" x14ac:dyDescent="0.3">
      <c r="A2283" s="11">
        <v>61</v>
      </c>
      <c r="B2283" s="9" t="s">
        <v>11</v>
      </c>
      <c r="C2283" s="9" t="s">
        <v>12</v>
      </c>
      <c r="D2283" s="12" t="s">
        <v>162</v>
      </c>
      <c r="J2283" s="11">
        <v>0.55000000000000004</v>
      </c>
      <c r="L2283" s="11">
        <v>3.11</v>
      </c>
      <c r="M2283" s="8">
        <v>10</v>
      </c>
      <c r="N2283" s="11">
        <v>14.64</v>
      </c>
      <c r="O2283" s="13">
        <v>1.77</v>
      </c>
      <c r="Q2283" s="9">
        <v>10</v>
      </c>
      <c r="R2283" s="9"/>
    </row>
    <row r="2284" spans="1:18" x14ac:dyDescent="0.3">
      <c r="A2284" s="11">
        <v>61</v>
      </c>
      <c r="B2284" s="9" t="s">
        <v>11</v>
      </c>
      <c r="C2284" s="9" t="s">
        <v>12</v>
      </c>
      <c r="D2284" s="12" t="s">
        <v>162</v>
      </c>
      <c r="J2284" s="11">
        <v>0.76</v>
      </c>
      <c r="L2284" s="11">
        <v>3.24</v>
      </c>
      <c r="M2284" s="8">
        <v>10</v>
      </c>
      <c r="N2284" s="11">
        <v>15.07</v>
      </c>
      <c r="O2284" s="13">
        <v>1.89</v>
      </c>
      <c r="Q2284" s="9">
        <v>10</v>
      </c>
      <c r="R2284" s="9"/>
    </row>
    <row r="2285" spans="1:18" x14ac:dyDescent="0.3">
      <c r="A2285" s="11">
        <v>61</v>
      </c>
      <c r="B2285" s="9" t="s">
        <v>11</v>
      </c>
      <c r="C2285" s="9" t="s">
        <v>12</v>
      </c>
      <c r="D2285" s="12" t="s">
        <v>162</v>
      </c>
      <c r="J2285" s="11">
        <v>0.81</v>
      </c>
      <c r="L2285" s="11">
        <v>3.44</v>
      </c>
      <c r="M2285" s="8">
        <v>10</v>
      </c>
      <c r="N2285" s="11">
        <v>16.23</v>
      </c>
      <c r="O2285" s="13">
        <v>1.74</v>
      </c>
      <c r="Q2285" s="9">
        <v>10</v>
      </c>
      <c r="R2285" s="9"/>
    </row>
    <row r="2286" spans="1:18" x14ac:dyDescent="0.3">
      <c r="A2286" s="11">
        <v>61</v>
      </c>
      <c r="B2286" s="9" t="s">
        <v>11</v>
      </c>
      <c r="C2286" s="9" t="s">
        <v>12</v>
      </c>
      <c r="D2286" s="12" t="s">
        <v>162</v>
      </c>
      <c r="J2286" s="11">
        <v>1.0900000000000001</v>
      </c>
      <c r="L2286" s="11">
        <v>3.75</v>
      </c>
      <c r="M2286" s="8">
        <v>10</v>
      </c>
      <c r="N2286" s="11">
        <v>26.68</v>
      </c>
      <c r="O2286" s="13">
        <v>2.46</v>
      </c>
      <c r="Q2286" s="9">
        <v>10</v>
      </c>
      <c r="R2286" s="9"/>
    </row>
    <row r="2287" spans="1:18" x14ac:dyDescent="0.3">
      <c r="A2287" s="11">
        <v>61</v>
      </c>
      <c r="B2287" s="9" t="s">
        <v>11</v>
      </c>
      <c r="C2287" s="9" t="s">
        <v>12</v>
      </c>
      <c r="D2287" s="12" t="s">
        <v>162</v>
      </c>
      <c r="J2287" s="11">
        <v>1.21</v>
      </c>
      <c r="L2287" s="11">
        <v>4</v>
      </c>
      <c r="M2287" s="8">
        <v>10</v>
      </c>
      <c r="N2287" s="11">
        <v>26.98</v>
      </c>
      <c r="O2287" s="13">
        <v>1.98</v>
      </c>
      <c r="Q2287" s="9">
        <v>10</v>
      </c>
      <c r="R2287" s="9"/>
    </row>
    <row r="2288" spans="1:18" x14ac:dyDescent="0.3">
      <c r="A2288" s="11">
        <v>61</v>
      </c>
      <c r="B2288" s="9" t="s">
        <v>11</v>
      </c>
      <c r="C2288" s="9" t="s">
        <v>12</v>
      </c>
      <c r="D2288" s="12" t="s">
        <v>162</v>
      </c>
      <c r="J2288" s="11">
        <v>1.26</v>
      </c>
      <c r="L2288" s="11">
        <v>4.1399999999999997</v>
      </c>
      <c r="M2288" s="8">
        <v>10</v>
      </c>
      <c r="N2288" s="11">
        <v>27.26</v>
      </c>
      <c r="O2288" s="13">
        <v>1.63</v>
      </c>
      <c r="Q2288" s="9">
        <v>10</v>
      </c>
      <c r="R2288" s="9"/>
    </row>
    <row r="2289" spans="1:18" x14ac:dyDescent="0.3">
      <c r="A2289" s="11">
        <v>61</v>
      </c>
      <c r="B2289" s="9" t="s">
        <v>11</v>
      </c>
      <c r="C2289" s="9" t="s">
        <v>12</v>
      </c>
      <c r="D2289" s="12" t="s">
        <v>162</v>
      </c>
      <c r="J2289" s="11">
        <v>1.36</v>
      </c>
      <c r="L2289" s="11">
        <v>4.3899999999999997</v>
      </c>
      <c r="M2289" s="8">
        <v>10</v>
      </c>
      <c r="N2289" s="11">
        <v>28.88</v>
      </c>
      <c r="O2289" s="13">
        <v>2.4</v>
      </c>
      <c r="Q2289" s="9">
        <v>10</v>
      </c>
      <c r="R2289" s="9"/>
    </row>
    <row r="2290" spans="1:18" x14ac:dyDescent="0.3">
      <c r="A2290" s="11">
        <v>61</v>
      </c>
      <c r="B2290" s="9" t="s">
        <v>11</v>
      </c>
      <c r="C2290" s="9" t="s">
        <v>12</v>
      </c>
      <c r="D2290" s="12" t="s">
        <v>162</v>
      </c>
      <c r="J2290" s="11">
        <v>1.47</v>
      </c>
      <c r="L2290" s="11">
        <v>4.4400000000000004</v>
      </c>
      <c r="M2290" s="8">
        <v>10</v>
      </c>
      <c r="N2290" s="11">
        <v>30.49</v>
      </c>
      <c r="O2290" s="13">
        <v>1.63</v>
      </c>
      <c r="Q2290" s="9">
        <v>10</v>
      </c>
      <c r="R2290" s="9"/>
    </row>
    <row r="2291" spans="1:18" x14ac:dyDescent="0.3">
      <c r="A2291" s="11">
        <v>61</v>
      </c>
      <c r="B2291" s="9" t="s">
        <v>11</v>
      </c>
      <c r="C2291" s="9" t="s">
        <v>12</v>
      </c>
      <c r="D2291" s="12" t="s">
        <v>162</v>
      </c>
      <c r="J2291" s="11">
        <v>1.56</v>
      </c>
      <c r="L2291" s="11">
        <v>5.55</v>
      </c>
      <c r="M2291" s="8">
        <v>10</v>
      </c>
      <c r="N2291" s="11">
        <v>30.99</v>
      </c>
      <c r="O2291" s="13">
        <v>2.2799999999999998</v>
      </c>
      <c r="Q2291" s="9">
        <v>10</v>
      </c>
      <c r="R2291" s="9"/>
    </row>
    <row r="2292" spans="1:18" x14ac:dyDescent="0.3">
      <c r="A2292" s="11">
        <v>61</v>
      </c>
      <c r="B2292" s="9" t="s">
        <v>11</v>
      </c>
      <c r="C2292" s="9" t="s">
        <v>12</v>
      </c>
      <c r="D2292" s="12" t="s">
        <v>162</v>
      </c>
      <c r="J2292" s="11">
        <v>1.77</v>
      </c>
      <c r="L2292" s="11">
        <v>7.15</v>
      </c>
      <c r="M2292" s="8">
        <v>10</v>
      </c>
      <c r="N2292" s="11">
        <v>34.99</v>
      </c>
      <c r="O2292" s="13">
        <v>2.35</v>
      </c>
      <c r="Q2292" s="9">
        <v>10</v>
      </c>
      <c r="R2292" s="9"/>
    </row>
    <row r="2293" spans="1:18" x14ac:dyDescent="0.3">
      <c r="A2293" s="11">
        <v>61</v>
      </c>
      <c r="B2293" s="9" t="s">
        <v>11</v>
      </c>
      <c r="C2293" s="9" t="s">
        <v>12</v>
      </c>
      <c r="D2293" s="12" t="s">
        <v>162</v>
      </c>
      <c r="J2293" s="11">
        <v>1.79</v>
      </c>
      <c r="L2293" s="11">
        <v>7.24</v>
      </c>
      <c r="M2293" s="8">
        <v>10</v>
      </c>
      <c r="N2293" s="11">
        <v>36.79</v>
      </c>
      <c r="O2293" s="13">
        <v>2.73</v>
      </c>
      <c r="Q2293" s="9">
        <v>10</v>
      </c>
      <c r="R2293" s="9"/>
    </row>
    <row r="2294" spans="1:18" x14ac:dyDescent="0.3">
      <c r="A2294" s="11">
        <v>61</v>
      </c>
      <c r="B2294" s="9" t="s">
        <v>11</v>
      </c>
      <c r="C2294" s="9" t="s">
        <v>12</v>
      </c>
      <c r="D2294" s="12" t="s">
        <v>162</v>
      </c>
      <c r="J2294" s="11">
        <v>2.12</v>
      </c>
      <c r="L2294" s="11">
        <v>7.32</v>
      </c>
      <c r="M2294" s="8">
        <v>10</v>
      </c>
      <c r="N2294" s="11">
        <v>37.35</v>
      </c>
      <c r="O2294" s="13">
        <v>2.65</v>
      </c>
      <c r="Q2294" s="9">
        <v>10</v>
      </c>
      <c r="R2294" s="9"/>
    </row>
    <row r="2295" spans="1:18" x14ac:dyDescent="0.3">
      <c r="A2295" s="11">
        <v>61</v>
      </c>
      <c r="B2295" s="9" t="s">
        <v>11</v>
      </c>
      <c r="C2295" s="9" t="s">
        <v>12</v>
      </c>
      <c r="D2295" s="12" t="s">
        <v>162</v>
      </c>
      <c r="J2295" s="11">
        <v>2.2599999999999998</v>
      </c>
      <c r="L2295" s="11">
        <v>7.34</v>
      </c>
      <c r="M2295" s="8">
        <v>10</v>
      </c>
      <c r="N2295" s="11">
        <v>38.04</v>
      </c>
      <c r="O2295" s="13">
        <v>3.18</v>
      </c>
      <c r="Q2295" s="9">
        <v>10</v>
      </c>
      <c r="R2295" s="9"/>
    </row>
    <row r="2296" spans="1:18" x14ac:dyDescent="0.3">
      <c r="A2296" s="11">
        <v>61</v>
      </c>
      <c r="B2296" s="9" t="s">
        <v>11</v>
      </c>
      <c r="C2296" s="9" t="s">
        <v>12</v>
      </c>
      <c r="D2296" s="12" t="s">
        <v>162</v>
      </c>
      <c r="J2296" s="11">
        <v>0.93</v>
      </c>
      <c r="L2296" s="11">
        <v>3.6</v>
      </c>
      <c r="M2296" s="8">
        <v>10</v>
      </c>
      <c r="N2296" s="11">
        <v>13.4</v>
      </c>
      <c r="O2296" s="13">
        <v>1.07</v>
      </c>
      <c r="Q2296" s="9">
        <v>10</v>
      </c>
      <c r="R2296" s="9"/>
    </row>
    <row r="2297" spans="1:18" x14ac:dyDescent="0.3">
      <c r="A2297" s="11">
        <v>61</v>
      </c>
      <c r="B2297" s="9" t="s">
        <v>11</v>
      </c>
      <c r="C2297" s="9" t="s">
        <v>12</v>
      </c>
      <c r="D2297" s="12" t="s">
        <v>162</v>
      </c>
      <c r="J2297" s="11">
        <v>1.36</v>
      </c>
      <c r="L2297" s="11">
        <v>2.95</v>
      </c>
      <c r="M2297" s="8">
        <v>10</v>
      </c>
      <c r="N2297" s="11">
        <v>11.74</v>
      </c>
      <c r="O2297" s="13">
        <v>1.17</v>
      </c>
      <c r="Q2297" s="9">
        <v>10</v>
      </c>
      <c r="R2297" s="9"/>
    </row>
    <row r="2298" spans="1:18" x14ac:dyDescent="0.3">
      <c r="A2298" s="11">
        <v>61</v>
      </c>
      <c r="B2298" s="9" t="s">
        <v>11</v>
      </c>
      <c r="C2298" s="9" t="s">
        <v>12</v>
      </c>
      <c r="D2298" s="12" t="s">
        <v>162</v>
      </c>
      <c r="J2298" s="11">
        <v>1.49</v>
      </c>
      <c r="L2298" s="11">
        <v>3.41</v>
      </c>
      <c r="M2298" s="8">
        <v>10</v>
      </c>
      <c r="N2298" s="11">
        <v>11.97</v>
      </c>
      <c r="O2298" s="13">
        <v>1.24</v>
      </c>
      <c r="Q2298" s="9">
        <v>10</v>
      </c>
      <c r="R2298" s="9"/>
    </row>
    <row r="2299" spans="1:18" x14ac:dyDescent="0.3">
      <c r="A2299" s="11">
        <v>61</v>
      </c>
      <c r="B2299" s="9" t="s">
        <v>11</v>
      </c>
      <c r="C2299" s="9" t="s">
        <v>12</v>
      </c>
      <c r="D2299" s="12" t="s">
        <v>162</v>
      </c>
      <c r="J2299" s="11">
        <v>1.57</v>
      </c>
      <c r="L2299" s="11">
        <v>4.5199999999999996</v>
      </c>
      <c r="M2299" s="8">
        <v>10</v>
      </c>
      <c r="N2299" s="11">
        <v>19.489999999999998</v>
      </c>
      <c r="O2299" s="13">
        <v>1.26</v>
      </c>
      <c r="Q2299" s="9">
        <v>10</v>
      </c>
      <c r="R2299" s="9"/>
    </row>
    <row r="2300" spans="1:18" x14ac:dyDescent="0.3">
      <c r="A2300" s="11">
        <v>61</v>
      </c>
      <c r="B2300" s="9" t="s">
        <v>11</v>
      </c>
      <c r="C2300" s="9" t="s">
        <v>12</v>
      </c>
      <c r="D2300" s="12" t="s">
        <v>162</v>
      </c>
      <c r="J2300" s="11">
        <v>1.58</v>
      </c>
      <c r="L2300" s="11">
        <v>3.89</v>
      </c>
      <c r="M2300" s="8">
        <v>10</v>
      </c>
      <c r="N2300" s="11">
        <v>14.08</v>
      </c>
      <c r="O2300" s="13">
        <v>1.36</v>
      </c>
      <c r="Q2300" s="9">
        <v>10</v>
      </c>
      <c r="R2300" s="9"/>
    </row>
    <row r="2301" spans="1:18" x14ac:dyDescent="0.3">
      <c r="A2301" s="11">
        <v>61</v>
      </c>
      <c r="B2301" s="9" t="s">
        <v>11</v>
      </c>
      <c r="C2301" s="9" t="s">
        <v>12</v>
      </c>
      <c r="D2301" s="12" t="s">
        <v>162</v>
      </c>
      <c r="J2301" s="11">
        <v>1.68</v>
      </c>
      <c r="L2301" s="11">
        <v>3.98</v>
      </c>
      <c r="M2301" s="8">
        <v>10</v>
      </c>
      <c r="N2301" s="11">
        <v>14.71</v>
      </c>
      <c r="O2301" s="13">
        <v>1.48</v>
      </c>
      <c r="Q2301" s="9">
        <v>10</v>
      </c>
      <c r="R2301" s="9"/>
    </row>
    <row r="2302" spans="1:18" x14ac:dyDescent="0.3">
      <c r="A2302" s="11">
        <v>61</v>
      </c>
      <c r="B2302" s="9" t="s">
        <v>11</v>
      </c>
      <c r="C2302" s="9" t="s">
        <v>12</v>
      </c>
      <c r="D2302" s="12" t="s">
        <v>162</v>
      </c>
      <c r="J2302" s="11">
        <v>1.7</v>
      </c>
      <c r="L2302" s="11">
        <v>5.17</v>
      </c>
      <c r="M2302" s="8">
        <v>10</v>
      </c>
      <c r="N2302" s="11">
        <v>20.66</v>
      </c>
      <c r="O2302" s="13">
        <v>1.52</v>
      </c>
      <c r="Q2302" s="9">
        <v>10</v>
      </c>
      <c r="R2302" s="9"/>
    </row>
    <row r="2303" spans="1:18" x14ac:dyDescent="0.3">
      <c r="A2303" s="11">
        <v>61</v>
      </c>
      <c r="B2303" s="9" t="s">
        <v>11</v>
      </c>
      <c r="C2303" s="9" t="s">
        <v>12</v>
      </c>
      <c r="D2303" s="12" t="s">
        <v>162</v>
      </c>
      <c r="J2303" s="11">
        <v>1.82</v>
      </c>
      <c r="L2303" s="11">
        <v>5.77</v>
      </c>
      <c r="M2303" s="8">
        <v>10</v>
      </c>
      <c r="N2303" s="11">
        <v>21.42</v>
      </c>
      <c r="O2303" s="13">
        <v>1.58</v>
      </c>
      <c r="Q2303" s="9">
        <v>10</v>
      </c>
      <c r="R2303" s="9"/>
    </row>
    <row r="2304" spans="1:18" x14ac:dyDescent="0.3">
      <c r="A2304" s="11">
        <v>61</v>
      </c>
      <c r="B2304" s="9" t="s">
        <v>11</v>
      </c>
      <c r="C2304" s="9" t="s">
        <v>12</v>
      </c>
      <c r="D2304" s="12" t="s">
        <v>162</v>
      </c>
      <c r="J2304" s="11">
        <v>2.0499999999999998</v>
      </c>
      <c r="L2304" s="11">
        <v>3.81</v>
      </c>
      <c r="M2304" s="8">
        <v>10</v>
      </c>
      <c r="N2304" s="13">
        <v>14</v>
      </c>
      <c r="O2304" s="13">
        <v>1.63</v>
      </c>
      <c r="Q2304" s="9">
        <v>10</v>
      </c>
      <c r="R2304" s="9"/>
    </row>
    <row r="2305" spans="1:18" x14ac:dyDescent="0.3">
      <c r="A2305" s="11">
        <v>61</v>
      </c>
      <c r="B2305" s="9" t="s">
        <v>11</v>
      </c>
      <c r="C2305" s="9" t="s">
        <v>12</v>
      </c>
      <c r="D2305" s="12" t="s">
        <v>162</v>
      </c>
      <c r="J2305" s="11">
        <v>2.13</v>
      </c>
      <c r="L2305" s="11">
        <v>5.2</v>
      </c>
      <c r="M2305" s="8">
        <v>10</v>
      </c>
      <c r="N2305" s="11">
        <v>21.08</v>
      </c>
      <c r="O2305" s="13">
        <v>1.72</v>
      </c>
      <c r="Q2305" s="9">
        <v>10</v>
      </c>
      <c r="R2305" s="9"/>
    </row>
    <row r="2306" spans="1:18" x14ac:dyDescent="0.3">
      <c r="A2306" s="11">
        <v>61</v>
      </c>
      <c r="B2306" s="9" t="s">
        <v>11</v>
      </c>
      <c r="C2306" s="9" t="s">
        <v>12</v>
      </c>
      <c r="D2306" s="12" t="s">
        <v>162</v>
      </c>
      <c r="J2306" s="11">
        <v>0.44</v>
      </c>
      <c r="L2306" s="11">
        <v>1.75</v>
      </c>
      <c r="M2306" s="8">
        <v>10</v>
      </c>
      <c r="N2306" s="11">
        <v>6.15</v>
      </c>
      <c r="O2306" s="13">
        <v>0.46</v>
      </c>
      <c r="Q2306" s="9">
        <v>10</v>
      </c>
      <c r="R2306" s="9"/>
    </row>
    <row r="2307" spans="1:18" x14ac:dyDescent="0.3">
      <c r="A2307" s="11">
        <v>61</v>
      </c>
      <c r="B2307" s="9" t="s">
        <v>11</v>
      </c>
      <c r="C2307" s="9" t="s">
        <v>12</v>
      </c>
      <c r="D2307" s="12" t="s">
        <v>162</v>
      </c>
      <c r="J2307" s="11">
        <v>0.53</v>
      </c>
      <c r="L2307" s="11">
        <v>1.81</v>
      </c>
      <c r="M2307" s="8">
        <v>10</v>
      </c>
      <c r="N2307" s="11">
        <v>6.76</v>
      </c>
      <c r="O2307" s="13">
        <v>1.26</v>
      </c>
      <c r="Q2307" s="9">
        <v>10</v>
      </c>
      <c r="R2307" s="9"/>
    </row>
    <row r="2308" spans="1:18" x14ac:dyDescent="0.3">
      <c r="A2308" s="11">
        <v>61</v>
      </c>
      <c r="B2308" s="9" t="s">
        <v>11</v>
      </c>
      <c r="C2308" s="9" t="s">
        <v>12</v>
      </c>
      <c r="D2308" s="12" t="s">
        <v>162</v>
      </c>
      <c r="J2308" s="11">
        <v>0.56999999999999995</v>
      </c>
      <c r="L2308" s="11">
        <v>1.91</v>
      </c>
      <c r="M2308" s="8">
        <v>10</v>
      </c>
      <c r="N2308" s="11">
        <v>7.56</v>
      </c>
      <c r="O2308" s="13">
        <v>0.94</v>
      </c>
      <c r="Q2308" s="9">
        <v>10</v>
      </c>
      <c r="R2308" s="9"/>
    </row>
    <row r="2309" spans="1:18" x14ac:dyDescent="0.3">
      <c r="A2309" s="11">
        <v>61</v>
      </c>
      <c r="B2309" s="9" t="s">
        <v>11</v>
      </c>
      <c r="C2309" s="9" t="s">
        <v>12</v>
      </c>
      <c r="D2309" s="12" t="s">
        <v>162</v>
      </c>
      <c r="J2309" s="11">
        <v>0.59</v>
      </c>
      <c r="L2309" s="11">
        <v>2.21</v>
      </c>
      <c r="M2309" s="8">
        <v>10</v>
      </c>
      <c r="N2309" s="11">
        <v>8.51</v>
      </c>
      <c r="O2309" s="13">
        <v>1.1100000000000001</v>
      </c>
      <c r="Q2309" s="9">
        <v>10</v>
      </c>
      <c r="R2309" s="9"/>
    </row>
    <row r="2310" spans="1:18" x14ac:dyDescent="0.3">
      <c r="A2310" s="11">
        <v>61</v>
      </c>
      <c r="B2310" s="9" t="s">
        <v>11</v>
      </c>
      <c r="C2310" s="9" t="s">
        <v>12</v>
      </c>
      <c r="D2310" s="12" t="s">
        <v>162</v>
      </c>
      <c r="J2310" s="11">
        <v>0.6</v>
      </c>
      <c r="L2310" s="11">
        <v>2.31</v>
      </c>
      <c r="M2310" s="8">
        <v>10</v>
      </c>
      <c r="N2310" s="11">
        <v>9.02</v>
      </c>
      <c r="O2310" s="13">
        <v>1.22</v>
      </c>
      <c r="Q2310" s="9">
        <v>10</v>
      </c>
      <c r="R2310" s="9"/>
    </row>
    <row r="2311" spans="1:18" x14ac:dyDescent="0.3">
      <c r="A2311" s="11">
        <v>61</v>
      </c>
      <c r="B2311" s="9" t="s">
        <v>11</v>
      </c>
      <c r="C2311" s="9" t="s">
        <v>12</v>
      </c>
      <c r="D2311" s="12" t="s">
        <v>162</v>
      </c>
      <c r="J2311" s="11">
        <v>0.62</v>
      </c>
      <c r="L2311" s="11">
        <v>2.57</v>
      </c>
      <c r="M2311" s="8">
        <v>10</v>
      </c>
      <c r="N2311" s="11">
        <v>9.44</v>
      </c>
      <c r="O2311" s="13">
        <v>1.18</v>
      </c>
      <c r="Q2311" s="9">
        <v>10</v>
      </c>
      <c r="R2311" s="9"/>
    </row>
    <row r="2312" spans="1:18" x14ac:dyDescent="0.3">
      <c r="A2312" s="11">
        <v>61</v>
      </c>
      <c r="B2312" s="9" t="s">
        <v>11</v>
      </c>
      <c r="C2312" s="9" t="s">
        <v>12</v>
      </c>
      <c r="D2312" s="12" t="s">
        <v>162</v>
      </c>
      <c r="J2312" s="11">
        <v>0.65</v>
      </c>
      <c r="L2312" s="11">
        <v>2.58</v>
      </c>
      <c r="M2312" s="8">
        <v>10</v>
      </c>
      <c r="N2312" s="11">
        <v>14.66</v>
      </c>
      <c r="O2312" s="13">
        <v>0.86</v>
      </c>
      <c r="Q2312" s="9">
        <v>10</v>
      </c>
      <c r="R2312" s="9"/>
    </row>
    <row r="2313" spans="1:18" x14ac:dyDescent="0.3">
      <c r="A2313" s="11">
        <v>61</v>
      </c>
      <c r="B2313" s="9" t="s">
        <v>11</v>
      </c>
      <c r="C2313" s="9" t="s">
        <v>12</v>
      </c>
      <c r="D2313" s="12" t="s">
        <v>162</v>
      </c>
      <c r="J2313" s="11">
        <v>0.81</v>
      </c>
      <c r="L2313" s="11">
        <v>2.97</v>
      </c>
      <c r="M2313" s="8">
        <v>10</v>
      </c>
      <c r="N2313" s="11">
        <v>15.28</v>
      </c>
      <c r="O2313" s="13">
        <v>1.59</v>
      </c>
      <c r="Q2313" s="9">
        <v>10</v>
      </c>
      <c r="R2313" s="9"/>
    </row>
    <row r="2314" spans="1:18" x14ac:dyDescent="0.3">
      <c r="A2314" s="11">
        <v>61</v>
      </c>
      <c r="B2314" s="9" t="s">
        <v>11</v>
      </c>
      <c r="C2314" s="9" t="s">
        <v>12</v>
      </c>
      <c r="D2314" s="12" t="s">
        <v>162</v>
      </c>
      <c r="J2314" s="11">
        <v>0.88</v>
      </c>
      <c r="L2314" s="11">
        <v>3.28</v>
      </c>
      <c r="M2314" s="8">
        <v>10</v>
      </c>
      <c r="N2314" s="11">
        <v>15.54</v>
      </c>
      <c r="O2314" s="13">
        <v>2.5299999999999998</v>
      </c>
      <c r="Q2314" s="9">
        <v>10</v>
      </c>
      <c r="R2314" s="9"/>
    </row>
    <row r="2315" spans="1:18" x14ac:dyDescent="0.3">
      <c r="A2315" s="11">
        <v>61</v>
      </c>
      <c r="B2315" s="9" t="s">
        <v>11</v>
      </c>
      <c r="C2315" s="9" t="s">
        <v>12</v>
      </c>
      <c r="D2315" s="12" t="s">
        <v>162</v>
      </c>
      <c r="J2315" s="11">
        <v>0.95</v>
      </c>
      <c r="L2315" s="11">
        <v>3.93</v>
      </c>
      <c r="M2315" s="8">
        <v>10</v>
      </c>
      <c r="N2315" s="11">
        <v>15.64</v>
      </c>
      <c r="O2315" s="13">
        <v>1.39</v>
      </c>
      <c r="Q2315" s="9">
        <v>10</v>
      </c>
      <c r="R2315" s="9"/>
    </row>
    <row r="2316" spans="1:18" x14ac:dyDescent="0.3">
      <c r="A2316" s="11">
        <v>61</v>
      </c>
      <c r="B2316" s="9" t="s">
        <v>11</v>
      </c>
      <c r="C2316" s="9" t="s">
        <v>12</v>
      </c>
      <c r="D2316" s="12" t="s">
        <v>162</v>
      </c>
      <c r="J2316" s="11">
        <v>0.78</v>
      </c>
      <c r="L2316" s="11">
        <v>5.47</v>
      </c>
      <c r="M2316" s="8">
        <v>10</v>
      </c>
      <c r="N2316" s="11">
        <v>27.2</v>
      </c>
      <c r="O2316" s="13">
        <v>1.99</v>
      </c>
      <c r="Q2316" s="9">
        <v>10</v>
      </c>
      <c r="R2316" s="9"/>
    </row>
    <row r="2317" spans="1:18" x14ac:dyDescent="0.3">
      <c r="A2317" s="11">
        <v>61</v>
      </c>
      <c r="B2317" s="9" t="s">
        <v>11</v>
      </c>
      <c r="C2317" s="9" t="s">
        <v>12</v>
      </c>
      <c r="D2317" s="12" t="s">
        <v>162</v>
      </c>
      <c r="J2317" s="11">
        <v>0.9</v>
      </c>
      <c r="L2317" s="11">
        <v>4.13</v>
      </c>
      <c r="M2317" s="8">
        <v>10</v>
      </c>
      <c r="N2317" s="11">
        <v>18.829999999999998</v>
      </c>
      <c r="O2317" s="13">
        <v>2.14</v>
      </c>
      <c r="Q2317" s="9">
        <v>10</v>
      </c>
      <c r="R2317" s="9"/>
    </row>
    <row r="2318" spans="1:18" x14ac:dyDescent="0.3">
      <c r="A2318" s="11">
        <v>61</v>
      </c>
      <c r="B2318" s="9" t="s">
        <v>11</v>
      </c>
      <c r="C2318" s="9" t="s">
        <v>12</v>
      </c>
      <c r="D2318" s="12" t="s">
        <v>162</v>
      </c>
      <c r="J2318" s="11">
        <v>1.05</v>
      </c>
      <c r="L2318" s="11">
        <v>3.79</v>
      </c>
      <c r="M2318" s="8">
        <v>10</v>
      </c>
      <c r="N2318" s="11">
        <v>16.510000000000002</v>
      </c>
      <c r="O2318" s="13">
        <v>2.33</v>
      </c>
      <c r="Q2318" s="9">
        <v>10</v>
      </c>
      <c r="R2318" s="9"/>
    </row>
    <row r="2319" spans="1:18" x14ac:dyDescent="0.3">
      <c r="A2319" s="11">
        <v>61</v>
      </c>
      <c r="B2319" s="9" t="s">
        <v>11</v>
      </c>
      <c r="C2319" s="9" t="s">
        <v>12</v>
      </c>
      <c r="D2319" s="12" t="s">
        <v>162</v>
      </c>
      <c r="J2319" s="11">
        <v>1.0900000000000001</v>
      </c>
      <c r="L2319" s="11">
        <v>3.94</v>
      </c>
      <c r="M2319" s="8">
        <v>10</v>
      </c>
      <c r="N2319" s="11">
        <v>18.5</v>
      </c>
      <c r="O2319" s="13">
        <v>2.36</v>
      </c>
      <c r="Q2319" s="9">
        <v>10</v>
      </c>
      <c r="R2319" s="9"/>
    </row>
    <row r="2320" spans="1:18" x14ac:dyDescent="0.3">
      <c r="A2320" s="11">
        <v>61</v>
      </c>
      <c r="B2320" s="9" t="s">
        <v>11</v>
      </c>
      <c r="C2320" s="9" t="s">
        <v>12</v>
      </c>
      <c r="D2320" s="12" t="s">
        <v>162</v>
      </c>
      <c r="J2320" s="11">
        <v>1.1000000000000001</v>
      </c>
      <c r="L2320" s="11">
        <v>5.29</v>
      </c>
      <c r="M2320" s="8">
        <v>10</v>
      </c>
      <c r="N2320" s="11">
        <v>27.09</v>
      </c>
      <c r="O2320" s="13">
        <v>2.4300000000000002</v>
      </c>
      <c r="Q2320" s="9">
        <v>10</v>
      </c>
      <c r="R2320" s="9"/>
    </row>
    <row r="2321" spans="1:18" x14ac:dyDescent="0.3">
      <c r="A2321" s="11">
        <v>61</v>
      </c>
      <c r="B2321" s="9" t="s">
        <v>11</v>
      </c>
      <c r="C2321" s="9" t="s">
        <v>12</v>
      </c>
      <c r="D2321" s="12" t="s">
        <v>162</v>
      </c>
      <c r="J2321" s="11">
        <v>1.18</v>
      </c>
      <c r="L2321" s="11">
        <v>5.83</v>
      </c>
      <c r="M2321" s="8">
        <v>10</v>
      </c>
      <c r="N2321" s="11">
        <v>27.8</v>
      </c>
      <c r="O2321" s="13">
        <v>2.4500000000000002</v>
      </c>
      <c r="Q2321" s="9">
        <v>10</v>
      </c>
      <c r="R2321" s="9"/>
    </row>
    <row r="2322" spans="1:18" x14ac:dyDescent="0.3">
      <c r="A2322" s="11">
        <v>61</v>
      </c>
      <c r="B2322" s="9" t="s">
        <v>11</v>
      </c>
      <c r="C2322" s="9" t="s">
        <v>12</v>
      </c>
      <c r="D2322" s="12" t="s">
        <v>162</v>
      </c>
      <c r="J2322" s="11">
        <v>1.26</v>
      </c>
      <c r="L2322" s="11">
        <v>3.26</v>
      </c>
      <c r="M2322" s="8">
        <v>10</v>
      </c>
      <c r="N2322" s="11">
        <v>15.8</v>
      </c>
      <c r="O2322" s="13">
        <v>2.56</v>
      </c>
      <c r="Q2322" s="9">
        <v>10</v>
      </c>
      <c r="R2322" s="9"/>
    </row>
    <row r="2323" spans="1:18" x14ac:dyDescent="0.3">
      <c r="A2323" s="11">
        <v>61</v>
      </c>
      <c r="B2323" s="9" t="s">
        <v>11</v>
      </c>
      <c r="C2323" s="9" t="s">
        <v>12</v>
      </c>
      <c r="D2323" s="12" t="s">
        <v>162</v>
      </c>
      <c r="J2323" s="11">
        <v>1.38</v>
      </c>
      <c r="L2323" s="11">
        <v>5.03</v>
      </c>
      <c r="M2323" s="8">
        <v>10</v>
      </c>
      <c r="N2323" s="11">
        <v>18.899999999999999</v>
      </c>
      <c r="O2323" s="13">
        <v>2.59</v>
      </c>
      <c r="Q2323" s="9">
        <v>10</v>
      </c>
      <c r="R2323" s="9"/>
    </row>
    <row r="2324" spans="1:18" x14ac:dyDescent="0.3">
      <c r="A2324" s="11">
        <v>61</v>
      </c>
      <c r="B2324" s="9" t="s">
        <v>11</v>
      </c>
      <c r="C2324" s="9" t="s">
        <v>12</v>
      </c>
      <c r="D2324" s="12" t="s">
        <v>162</v>
      </c>
      <c r="J2324" s="11">
        <v>1.43</v>
      </c>
      <c r="L2324" s="11">
        <v>3.24</v>
      </c>
      <c r="M2324" s="8">
        <v>10</v>
      </c>
      <c r="N2324" s="11">
        <v>14.35</v>
      </c>
      <c r="O2324" s="13">
        <v>2.66</v>
      </c>
      <c r="Q2324" s="9">
        <v>10</v>
      </c>
      <c r="R2324" s="9"/>
    </row>
    <row r="2325" spans="1:18" x14ac:dyDescent="0.3">
      <c r="A2325" s="11">
        <v>61</v>
      </c>
      <c r="B2325" s="9" t="s">
        <v>11</v>
      </c>
      <c r="C2325" s="9" t="s">
        <v>12</v>
      </c>
      <c r="D2325" s="12" t="s">
        <v>162</v>
      </c>
      <c r="J2325" s="11">
        <v>1.59</v>
      </c>
      <c r="L2325" s="11">
        <v>6.09</v>
      </c>
      <c r="M2325" s="8">
        <v>10</v>
      </c>
      <c r="N2325" s="11">
        <v>29.1</v>
      </c>
      <c r="O2325" s="13">
        <v>2.94</v>
      </c>
      <c r="Q2325" s="9">
        <v>10</v>
      </c>
      <c r="R2325" s="9"/>
    </row>
    <row r="2326" spans="1:18" x14ac:dyDescent="0.3">
      <c r="A2326" s="11">
        <v>61</v>
      </c>
      <c r="B2326" s="9" t="s">
        <v>11</v>
      </c>
      <c r="C2326" s="9" t="s">
        <v>12</v>
      </c>
      <c r="D2326" s="12" t="s">
        <v>162</v>
      </c>
      <c r="J2326" s="11">
        <v>2.27</v>
      </c>
      <c r="L2326" s="11">
        <v>4.8600000000000003</v>
      </c>
      <c r="M2326" s="8">
        <v>10</v>
      </c>
      <c r="N2326" s="11">
        <v>47.07</v>
      </c>
      <c r="O2326" s="13">
        <v>2.4700000000000002</v>
      </c>
      <c r="Q2326" s="9">
        <v>10</v>
      </c>
      <c r="R2326" s="9"/>
    </row>
    <row r="2327" spans="1:18" x14ac:dyDescent="0.3">
      <c r="A2327" s="11">
        <v>61</v>
      </c>
      <c r="B2327" s="9" t="s">
        <v>11</v>
      </c>
      <c r="C2327" s="9" t="s">
        <v>12</v>
      </c>
      <c r="D2327" s="12" t="s">
        <v>162</v>
      </c>
      <c r="J2327" s="11">
        <v>2.52</v>
      </c>
      <c r="L2327" s="11">
        <v>5.14</v>
      </c>
      <c r="M2327" s="8">
        <v>10</v>
      </c>
      <c r="N2327" s="11">
        <v>51.17</v>
      </c>
      <c r="O2327" s="13">
        <v>2.8</v>
      </c>
      <c r="Q2327" s="9">
        <v>10</v>
      </c>
      <c r="R2327" s="9"/>
    </row>
    <row r="2328" spans="1:18" x14ac:dyDescent="0.3">
      <c r="A2328" s="11">
        <v>61</v>
      </c>
      <c r="B2328" s="9" t="s">
        <v>11</v>
      </c>
      <c r="C2328" s="9" t="s">
        <v>12</v>
      </c>
      <c r="D2328" s="12" t="s">
        <v>162</v>
      </c>
      <c r="J2328" s="11">
        <v>2.91</v>
      </c>
      <c r="L2328" s="11">
        <v>8.07</v>
      </c>
      <c r="M2328" s="8">
        <v>10</v>
      </c>
      <c r="N2328" s="11">
        <v>52.63</v>
      </c>
      <c r="O2328" s="13">
        <v>2.97</v>
      </c>
      <c r="Q2328" s="9">
        <v>10</v>
      </c>
      <c r="R2328" s="9"/>
    </row>
    <row r="2329" spans="1:18" x14ac:dyDescent="0.3">
      <c r="A2329" s="11">
        <v>61</v>
      </c>
      <c r="B2329" s="9" t="s">
        <v>11</v>
      </c>
      <c r="C2329" s="9" t="s">
        <v>12</v>
      </c>
      <c r="D2329" s="12" t="s">
        <v>162</v>
      </c>
      <c r="J2329" s="11">
        <v>3.09</v>
      </c>
      <c r="L2329" s="11">
        <v>5.0599999999999996</v>
      </c>
      <c r="M2329" s="8">
        <v>10</v>
      </c>
      <c r="N2329" s="11">
        <v>49.54</v>
      </c>
      <c r="O2329" s="13">
        <v>3.35</v>
      </c>
      <c r="Q2329" s="9">
        <v>10</v>
      </c>
      <c r="R2329" s="9"/>
    </row>
    <row r="2330" spans="1:18" x14ac:dyDescent="0.3">
      <c r="A2330" s="11">
        <v>61</v>
      </c>
      <c r="B2330" s="9" t="s">
        <v>11</v>
      </c>
      <c r="C2330" s="9" t="s">
        <v>12</v>
      </c>
      <c r="D2330" s="12" t="s">
        <v>162</v>
      </c>
      <c r="J2330" s="11">
        <v>3.98</v>
      </c>
      <c r="L2330" s="11">
        <v>10.15</v>
      </c>
      <c r="M2330" s="8">
        <v>10</v>
      </c>
      <c r="N2330" s="11">
        <v>83.87</v>
      </c>
      <c r="O2330" s="13">
        <v>4.04</v>
      </c>
      <c r="Q2330" s="9">
        <v>10</v>
      </c>
      <c r="R2330" s="9"/>
    </row>
    <row r="2331" spans="1:18" x14ac:dyDescent="0.3">
      <c r="A2331" s="11">
        <v>61</v>
      </c>
      <c r="B2331" s="9" t="s">
        <v>11</v>
      </c>
      <c r="C2331" s="9" t="s">
        <v>12</v>
      </c>
      <c r="D2331" s="12" t="s">
        <v>162</v>
      </c>
      <c r="J2331" s="11">
        <v>4.24</v>
      </c>
      <c r="L2331" s="11">
        <v>8.73</v>
      </c>
      <c r="M2331" s="8">
        <v>10</v>
      </c>
      <c r="N2331" s="11">
        <v>54.39</v>
      </c>
      <c r="O2331" s="13">
        <v>4.1399999999999997</v>
      </c>
      <c r="Q2331" s="9">
        <v>10</v>
      </c>
      <c r="R2331" s="9"/>
    </row>
    <row r="2332" spans="1:18" x14ac:dyDescent="0.3">
      <c r="A2332" s="11">
        <v>61</v>
      </c>
      <c r="B2332" s="9" t="s">
        <v>11</v>
      </c>
      <c r="C2332" s="9" t="s">
        <v>12</v>
      </c>
      <c r="D2332" s="12" t="s">
        <v>162</v>
      </c>
      <c r="J2332" s="11">
        <v>4.82</v>
      </c>
      <c r="L2332" s="11">
        <v>6.18</v>
      </c>
      <c r="M2332" s="8">
        <v>10</v>
      </c>
      <c r="N2332" s="11">
        <v>52.17</v>
      </c>
      <c r="O2332" s="13">
        <v>4.32</v>
      </c>
      <c r="Q2332" s="9">
        <v>10</v>
      </c>
      <c r="R2332" s="9"/>
    </row>
    <row r="2333" spans="1:18" x14ac:dyDescent="0.3">
      <c r="A2333" s="11">
        <v>61</v>
      </c>
      <c r="B2333" s="9" t="s">
        <v>11</v>
      </c>
      <c r="C2333" s="9" t="s">
        <v>12</v>
      </c>
      <c r="D2333" s="12" t="s">
        <v>162</v>
      </c>
      <c r="J2333" s="11">
        <v>4.95</v>
      </c>
      <c r="L2333" s="11">
        <v>9.1300000000000008</v>
      </c>
      <c r="M2333" s="8">
        <v>10</v>
      </c>
      <c r="N2333" s="11">
        <v>81.66</v>
      </c>
      <c r="O2333" s="13">
        <v>4.4000000000000004</v>
      </c>
      <c r="Q2333" s="9">
        <v>10</v>
      </c>
      <c r="R2333" s="9"/>
    </row>
    <row r="2334" spans="1:18" x14ac:dyDescent="0.3">
      <c r="A2334" s="11">
        <v>61</v>
      </c>
      <c r="B2334" s="9" t="s">
        <v>11</v>
      </c>
      <c r="C2334" s="9" t="s">
        <v>12</v>
      </c>
      <c r="D2334" s="12" t="s">
        <v>162</v>
      </c>
      <c r="J2334" s="11">
        <v>5.03</v>
      </c>
      <c r="L2334" s="11">
        <v>9.43</v>
      </c>
      <c r="M2334" s="8">
        <v>10</v>
      </c>
      <c r="N2334" s="11">
        <v>82.57</v>
      </c>
      <c r="O2334" s="13">
        <v>5.28</v>
      </c>
      <c r="Q2334" s="9">
        <v>10</v>
      </c>
      <c r="R2334" s="9"/>
    </row>
    <row r="2335" spans="1:18" x14ac:dyDescent="0.3">
      <c r="A2335" s="11">
        <v>61</v>
      </c>
      <c r="B2335" s="9" t="s">
        <v>11</v>
      </c>
      <c r="C2335" s="9" t="s">
        <v>12</v>
      </c>
      <c r="D2335" s="12" t="s">
        <v>162</v>
      </c>
      <c r="J2335" s="11">
        <v>5.78</v>
      </c>
      <c r="L2335" s="11">
        <v>9</v>
      </c>
      <c r="M2335" s="8">
        <v>10</v>
      </c>
      <c r="N2335" s="11">
        <v>79.400000000000006</v>
      </c>
      <c r="O2335" s="13">
        <v>5.61</v>
      </c>
      <c r="Q2335" s="9">
        <v>10</v>
      </c>
      <c r="R2335" s="9"/>
    </row>
    <row r="2336" spans="1:18" x14ac:dyDescent="0.3">
      <c r="A2336" s="11">
        <v>61</v>
      </c>
      <c r="B2336" s="9" t="s">
        <v>11</v>
      </c>
      <c r="C2336" s="9" t="s">
        <v>12</v>
      </c>
      <c r="D2336" s="12" t="s">
        <v>162</v>
      </c>
      <c r="J2336" s="11">
        <v>0.39</v>
      </c>
      <c r="L2336" s="11">
        <v>2.34</v>
      </c>
      <c r="M2336" s="8">
        <v>10</v>
      </c>
      <c r="N2336" s="11">
        <v>7.39</v>
      </c>
      <c r="O2336" s="13">
        <v>1.32</v>
      </c>
      <c r="Q2336" s="9">
        <v>10</v>
      </c>
      <c r="R2336" s="9"/>
    </row>
    <row r="2337" spans="1:18" x14ac:dyDescent="0.3">
      <c r="A2337" s="11">
        <v>61</v>
      </c>
      <c r="B2337" s="9" t="s">
        <v>11</v>
      </c>
      <c r="C2337" s="9" t="s">
        <v>12</v>
      </c>
      <c r="D2337" s="12" t="s">
        <v>162</v>
      </c>
      <c r="J2337" s="11">
        <v>0.49</v>
      </c>
      <c r="L2337" s="11">
        <v>2.69</v>
      </c>
      <c r="M2337" s="8">
        <v>10</v>
      </c>
      <c r="N2337" s="11">
        <v>12.63</v>
      </c>
      <c r="O2337" s="13">
        <v>1.61</v>
      </c>
      <c r="Q2337" s="9">
        <v>10</v>
      </c>
      <c r="R2337" s="9"/>
    </row>
    <row r="2338" spans="1:18" x14ac:dyDescent="0.3">
      <c r="A2338" s="11">
        <v>61</v>
      </c>
      <c r="B2338" s="9" t="s">
        <v>11</v>
      </c>
      <c r="C2338" s="9" t="s">
        <v>12</v>
      </c>
      <c r="D2338" s="12" t="s">
        <v>162</v>
      </c>
      <c r="J2338" s="11">
        <v>0.53</v>
      </c>
      <c r="L2338" s="11">
        <v>2.31</v>
      </c>
      <c r="M2338" s="8">
        <v>10</v>
      </c>
      <c r="N2338" s="11">
        <v>7.13</v>
      </c>
      <c r="O2338" s="13">
        <v>1.63</v>
      </c>
      <c r="Q2338" s="9">
        <v>10</v>
      </c>
      <c r="R2338" s="9"/>
    </row>
    <row r="2339" spans="1:18" x14ac:dyDescent="0.3">
      <c r="A2339" s="11">
        <v>61</v>
      </c>
      <c r="B2339" s="9" t="s">
        <v>11</v>
      </c>
      <c r="C2339" s="9" t="s">
        <v>12</v>
      </c>
      <c r="D2339" s="12" t="s">
        <v>162</v>
      </c>
      <c r="J2339" s="11">
        <v>0.54</v>
      </c>
      <c r="L2339" s="11">
        <v>3</v>
      </c>
      <c r="M2339" s="8">
        <v>10</v>
      </c>
      <c r="N2339" s="11">
        <v>17.61</v>
      </c>
      <c r="O2339" s="13">
        <v>1.64</v>
      </c>
      <c r="Q2339" s="9">
        <v>10</v>
      </c>
      <c r="R2339" s="9"/>
    </row>
    <row r="2340" spans="1:18" x14ac:dyDescent="0.3">
      <c r="A2340" s="11">
        <v>61</v>
      </c>
      <c r="B2340" s="9" t="s">
        <v>11</v>
      </c>
      <c r="C2340" s="9" t="s">
        <v>12</v>
      </c>
      <c r="D2340" s="12" t="s">
        <v>162</v>
      </c>
      <c r="J2340" s="11">
        <v>0.57999999999999996</v>
      </c>
      <c r="L2340" s="11">
        <v>2.4700000000000002</v>
      </c>
      <c r="M2340" s="8">
        <v>10</v>
      </c>
      <c r="N2340" s="11">
        <v>11.81</v>
      </c>
      <c r="O2340" s="13">
        <v>1.67</v>
      </c>
      <c r="Q2340" s="9">
        <v>10</v>
      </c>
      <c r="R2340" s="9"/>
    </row>
    <row r="2341" spans="1:18" x14ac:dyDescent="0.3">
      <c r="A2341" s="11">
        <v>61</v>
      </c>
      <c r="B2341" s="9" t="s">
        <v>11</v>
      </c>
      <c r="C2341" s="9" t="s">
        <v>12</v>
      </c>
      <c r="D2341" s="12" t="s">
        <v>162</v>
      </c>
      <c r="J2341" s="11">
        <v>0.61</v>
      </c>
      <c r="L2341" s="11">
        <v>2.79</v>
      </c>
      <c r="M2341" s="8">
        <v>10</v>
      </c>
      <c r="N2341" s="11">
        <v>12.69</v>
      </c>
      <c r="O2341" s="13">
        <v>1.83</v>
      </c>
      <c r="Q2341" s="9">
        <v>10</v>
      </c>
      <c r="R2341" s="9"/>
    </row>
    <row r="2342" spans="1:18" x14ac:dyDescent="0.3">
      <c r="A2342" s="11">
        <v>61</v>
      </c>
      <c r="B2342" s="9" t="s">
        <v>11</v>
      </c>
      <c r="C2342" s="9" t="s">
        <v>12</v>
      </c>
      <c r="D2342" s="12" t="s">
        <v>162</v>
      </c>
      <c r="J2342" s="11">
        <v>0.66</v>
      </c>
      <c r="L2342" s="11">
        <v>3.61</v>
      </c>
      <c r="M2342" s="8">
        <v>10</v>
      </c>
      <c r="N2342" s="11">
        <v>17.63</v>
      </c>
      <c r="O2342" s="13">
        <v>2.0299999999999998</v>
      </c>
      <c r="Q2342" s="9">
        <v>10</v>
      </c>
      <c r="R2342" s="9"/>
    </row>
    <row r="2343" spans="1:18" x14ac:dyDescent="0.3">
      <c r="A2343" s="11">
        <v>61</v>
      </c>
      <c r="B2343" s="9" t="s">
        <v>11</v>
      </c>
      <c r="C2343" s="9" t="s">
        <v>12</v>
      </c>
      <c r="D2343" s="12" t="s">
        <v>162</v>
      </c>
      <c r="J2343" s="11">
        <v>0.69</v>
      </c>
      <c r="L2343" s="11">
        <v>3.72</v>
      </c>
      <c r="M2343" s="8">
        <v>10</v>
      </c>
      <c r="N2343" s="11">
        <v>17.63</v>
      </c>
      <c r="O2343" s="13">
        <v>2.0299999999999998</v>
      </c>
      <c r="Q2343" s="9">
        <v>10</v>
      </c>
      <c r="R2343" s="9"/>
    </row>
    <row r="2344" spans="1:18" x14ac:dyDescent="0.3">
      <c r="A2344" s="11">
        <v>61</v>
      </c>
      <c r="B2344" s="9" t="s">
        <v>11</v>
      </c>
      <c r="C2344" s="9" t="s">
        <v>12</v>
      </c>
      <c r="D2344" s="12" t="s">
        <v>162</v>
      </c>
      <c r="J2344" s="11">
        <v>0.73</v>
      </c>
      <c r="L2344" s="11">
        <v>2.85</v>
      </c>
      <c r="M2344" s="8">
        <v>10</v>
      </c>
      <c r="N2344" s="11">
        <v>16.77</v>
      </c>
      <c r="O2344" s="13">
        <v>2.0699999999999998</v>
      </c>
      <c r="Q2344" s="9">
        <v>10</v>
      </c>
      <c r="R2344" s="9"/>
    </row>
    <row r="2345" spans="1:18" x14ac:dyDescent="0.3">
      <c r="A2345" s="11">
        <v>61</v>
      </c>
      <c r="B2345" s="9" t="s">
        <v>11</v>
      </c>
      <c r="C2345" s="9" t="s">
        <v>12</v>
      </c>
      <c r="D2345" s="12" t="s">
        <v>162</v>
      </c>
      <c r="J2345" s="11">
        <v>0.85</v>
      </c>
      <c r="L2345" s="11">
        <v>3.83</v>
      </c>
      <c r="M2345" s="8">
        <v>10</v>
      </c>
      <c r="N2345" s="11">
        <v>18.510000000000002</v>
      </c>
      <c r="O2345" s="13">
        <v>2.37</v>
      </c>
      <c r="Q2345" s="9">
        <v>10</v>
      </c>
      <c r="R2345" s="9"/>
    </row>
    <row r="2346" spans="1:18" x14ac:dyDescent="0.3">
      <c r="A2346" s="11">
        <v>61</v>
      </c>
      <c r="B2346" s="9" t="s">
        <v>11</v>
      </c>
      <c r="C2346" s="9" t="s">
        <v>12</v>
      </c>
      <c r="D2346" s="12" t="s">
        <v>162</v>
      </c>
      <c r="J2346" s="11">
        <v>0.96</v>
      </c>
      <c r="L2346" s="11">
        <v>3.68</v>
      </c>
      <c r="M2346" s="8">
        <v>10</v>
      </c>
      <c r="N2346" s="11">
        <v>12.36</v>
      </c>
      <c r="O2346" s="13">
        <v>1.49</v>
      </c>
      <c r="Q2346" s="9">
        <v>10</v>
      </c>
      <c r="R2346" s="9"/>
    </row>
    <row r="2347" spans="1:18" x14ac:dyDescent="0.3">
      <c r="A2347" s="11">
        <v>61</v>
      </c>
      <c r="B2347" s="9" t="s">
        <v>11</v>
      </c>
      <c r="C2347" s="9" t="s">
        <v>12</v>
      </c>
      <c r="D2347" s="12" t="s">
        <v>162</v>
      </c>
      <c r="J2347" s="11">
        <v>1.1100000000000001</v>
      </c>
      <c r="L2347" s="11">
        <v>4.0599999999999996</v>
      </c>
      <c r="M2347" s="8">
        <v>10</v>
      </c>
      <c r="N2347" s="11">
        <v>12.62</v>
      </c>
      <c r="O2347" s="13">
        <v>1.5</v>
      </c>
      <c r="Q2347" s="9">
        <v>10</v>
      </c>
      <c r="R2347" s="9"/>
    </row>
    <row r="2348" spans="1:18" x14ac:dyDescent="0.3">
      <c r="A2348" s="11">
        <v>61</v>
      </c>
      <c r="B2348" s="9" t="s">
        <v>11</v>
      </c>
      <c r="C2348" s="9" t="s">
        <v>12</v>
      </c>
      <c r="D2348" s="12" t="s">
        <v>162</v>
      </c>
      <c r="J2348" s="11">
        <v>1.17</v>
      </c>
      <c r="L2348" s="11">
        <v>4.5199999999999996</v>
      </c>
      <c r="M2348" s="8">
        <v>10</v>
      </c>
      <c r="N2348" s="11">
        <v>13.42</v>
      </c>
      <c r="O2348" s="13">
        <v>1.57</v>
      </c>
      <c r="Q2348" s="9">
        <v>10</v>
      </c>
      <c r="R2348" s="9"/>
    </row>
    <row r="2349" spans="1:18" x14ac:dyDescent="0.3">
      <c r="A2349" s="11">
        <v>61</v>
      </c>
      <c r="B2349" s="9" t="s">
        <v>11</v>
      </c>
      <c r="C2349" s="9" t="s">
        <v>12</v>
      </c>
      <c r="D2349" s="12" t="s">
        <v>162</v>
      </c>
      <c r="J2349" s="11">
        <v>1.3</v>
      </c>
      <c r="L2349" s="11">
        <v>4.84</v>
      </c>
      <c r="M2349" s="8">
        <v>10</v>
      </c>
      <c r="N2349" s="11">
        <v>14.96</v>
      </c>
      <c r="O2349" s="13">
        <v>2</v>
      </c>
      <c r="Q2349" s="9">
        <v>10</v>
      </c>
      <c r="R2349" s="9"/>
    </row>
    <row r="2350" spans="1:18" x14ac:dyDescent="0.3">
      <c r="A2350" s="11">
        <v>61</v>
      </c>
      <c r="B2350" s="9" t="s">
        <v>11</v>
      </c>
      <c r="C2350" s="9" t="s">
        <v>12</v>
      </c>
      <c r="D2350" s="12" t="s">
        <v>162</v>
      </c>
      <c r="J2350" s="11">
        <v>1.43</v>
      </c>
      <c r="L2350" s="11">
        <v>4.9800000000000004</v>
      </c>
      <c r="M2350" s="8">
        <v>10</v>
      </c>
      <c r="N2350" s="11">
        <v>15.37</v>
      </c>
      <c r="O2350" s="13">
        <v>1.53</v>
      </c>
      <c r="Q2350" s="9">
        <v>10</v>
      </c>
      <c r="R2350" s="9"/>
    </row>
    <row r="2351" spans="1:18" x14ac:dyDescent="0.3">
      <c r="A2351" s="11">
        <v>61</v>
      </c>
      <c r="B2351" s="9" t="s">
        <v>11</v>
      </c>
      <c r="C2351" s="9" t="s">
        <v>12</v>
      </c>
      <c r="D2351" s="12" t="s">
        <v>162</v>
      </c>
      <c r="J2351" s="11">
        <v>1.6</v>
      </c>
      <c r="L2351" s="11">
        <v>5.04</v>
      </c>
      <c r="M2351" s="8">
        <v>10</v>
      </c>
      <c r="N2351" s="11">
        <v>16.170000000000002</v>
      </c>
      <c r="O2351" s="13">
        <v>2.0699999999999998</v>
      </c>
      <c r="Q2351" s="9">
        <v>10</v>
      </c>
      <c r="R2351" s="9"/>
    </row>
    <row r="2352" spans="1:18" x14ac:dyDescent="0.3">
      <c r="A2352" s="11">
        <v>61</v>
      </c>
      <c r="B2352" s="9" t="s">
        <v>11</v>
      </c>
      <c r="C2352" s="9" t="s">
        <v>12</v>
      </c>
      <c r="D2352" s="12" t="s">
        <v>162</v>
      </c>
      <c r="J2352" s="11">
        <v>1.62</v>
      </c>
      <c r="L2352" s="11">
        <v>5.15</v>
      </c>
      <c r="M2352" s="8">
        <v>10</v>
      </c>
      <c r="N2352" s="11">
        <v>24.5</v>
      </c>
      <c r="O2352" s="13">
        <v>4.58</v>
      </c>
      <c r="Q2352" s="9">
        <v>10</v>
      </c>
      <c r="R2352" s="9"/>
    </row>
    <row r="2353" spans="1:18" x14ac:dyDescent="0.3">
      <c r="A2353" s="11">
        <v>61</v>
      </c>
      <c r="B2353" s="9" t="s">
        <v>11</v>
      </c>
      <c r="C2353" s="9" t="s">
        <v>12</v>
      </c>
      <c r="D2353" s="12" t="s">
        <v>162</v>
      </c>
      <c r="J2353" s="11">
        <v>1.71</v>
      </c>
      <c r="L2353" s="11">
        <v>5.24</v>
      </c>
      <c r="M2353" s="8">
        <v>10</v>
      </c>
      <c r="N2353" s="11">
        <v>25.01</v>
      </c>
      <c r="O2353" s="13">
        <v>1.84</v>
      </c>
      <c r="Q2353" s="9">
        <v>10</v>
      </c>
      <c r="R2353" s="9"/>
    </row>
    <row r="2354" spans="1:18" x14ac:dyDescent="0.3">
      <c r="A2354" s="11">
        <v>61</v>
      </c>
      <c r="B2354" s="9" t="s">
        <v>11</v>
      </c>
      <c r="C2354" s="9" t="s">
        <v>12</v>
      </c>
      <c r="D2354" s="12" t="s">
        <v>162</v>
      </c>
      <c r="J2354" s="11">
        <v>1.76</v>
      </c>
      <c r="L2354" s="11">
        <v>5.74</v>
      </c>
      <c r="M2354" s="8">
        <v>10</v>
      </c>
      <c r="N2354" s="11">
        <v>25.1</v>
      </c>
      <c r="O2354" s="13">
        <v>2.89</v>
      </c>
      <c r="Q2354" s="9">
        <v>10</v>
      </c>
      <c r="R2354" s="9"/>
    </row>
    <row r="2355" spans="1:18" x14ac:dyDescent="0.3">
      <c r="A2355" s="11">
        <v>61</v>
      </c>
      <c r="B2355" s="9" t="s">
        <v>11</v>
      </c>
      <c r="C2355" s="9" t="s">
        <v>12</v>
      </c>
      <c r="D2355" s="12" t="s">
        <v>162</v>
      </c>
      <c r="J2355" s="11">
        <v>2.14</v>
      </c>
      <c r="L2355" s="11">
        <v>5.82</v>
      </c>
      <c r="M2355" s="8">
        <v>10</v>
      </c>
      <c r="N2355" s="11">
        <v>25.79</v>
      </c>
      <c r="O2355" s="13">
        <v>2.25</v>
      </c>
      <c r="Q2355" s="9">
        <v>10</v>
      </c>
      <c r="R2355" s="9"/>
    </row>
    <row r="2356" spans="1:18" x14ac:dyDescent="0.3">
      <c r="A2356" s="11">
        <v>62</v>
      </c>
      <c r="B2356" s="9" t="s">
        <v>11</v>
      </c>
      <c r="C2356" s="9" t="s">
        <v>12</v>
      </c>
      <c r="D2356" s="12" t="s">
        <v>13</v>
      </c>
      <c r="G2356" s="11">
        <v>0.44</v>
      </c>
      <c r="H2356" s="11">
        <v>6450</v>
      </c>
      <c r="I2356" s="13">
        <v>38</v>
      </c>
      <c r="J2356" s="11">
        <v>2.87</v>
      </c>
      <c r="M2356" s="8">
        <v>10</v>
      </c>
      <c r="N2356" s="11">
        <v>132.21</v>
      </c>
      <c r="O2356" s="13"/>
      <c r="Q2356" s="9">
        <v>10</v>
      </c>
      <c r="R2356" s="10">
        <f t="shared" ref="R2356" si="132">22*(N2356^(-1.15))</f>
        <v>7.9977666719227986E-2</v>
      </c>
    </row>
    <row r="2357" spans="1:18" x14ac:dyDescent="0.3">
      <c r="A2357" s="11">
        <v>62</v>
      </c>
      <c r="B2357" s="9" t="s">
        <v>11</v>
      </c>
      <c r="C2357" s="9" t="s">
        <v>12</v>
      </c>
      <c r="D2357" s="12" t="s">
        <v>14</v>
      </c>
      <c r="G2357" s="11">
        <v>0.15</v>
      </c>
      <c r="H2357" s="11">
        <v>6148</v>
      </c>
      <c r="I2357" s="13">
        <v>52</v>
      </c>
      <c r="J2357" s="11">
        <v>3.89</v>
      </c>
      <c r="M2357" s="8">
        <v>17</v>
      </c>
      <c r="N2357" s="11">
        <v>166.3</v>
      </c>
      <c r="O2357" s="13"/>
      <c r="Q2357" s="9">
        <v>17</v>
      </c>
      <c r="R2357" s="10">
        <f t="shared" ref="R2357:R2358" si="133">50*N2357^-1.26</f>
        <v>7.9551023259495576E-2</v>
      </c>
    </row>
    <row r="2358" spans="1:18" x14ac:dyDescent="0.3">
      <c r="A2358" s="11">
        <v>62</v>
      </c>
      <c r="B2358" s="9" t="s">
        <v>11</v>
      </c>
      <c r="C2358" s="9" t="s">
        <v>12</v>
      </c>
      <c r="D2358" s="12" t="s">
        <v>14</v>
      </c>
      <c r="G2358" s="11">
        <v>0.23</v>
      </c>
      <c r="H2358" s="11">
        <v>5920</v>
      </c>
      <c r="I2358" s="13">
        <v>46</v>
      </c>
      <c r="J2358" s="11">
        <v>1.82</v>
      </c>
      <c r="M2358" s="8">
        <v>17</v>
      </c>
      <c r="N2358" s="11">
        <v>215.21</v>
      </c>
      <c r="O2358" s="13"/>
      <c r="Q2358" s="9">
        <v>17</v>
      </c>
      <c r="R2358" s="10">
        <f t="shared" si="133"/>
        <v>5.7486162803199889E-2</v>
      </c>
    </row>
    <row r="2359" spans="1:18" x14ac:dyDescent="0.3">
      <c r="A2359" s="11">
        <v>62</v>
      </c>
      <c r="B2359" s="9" t="s">
        <v>11</v>
      </c>
      <c r="C2359" s="9" t="s">
        <v>18</v>
      </c>
      <c r="D2359" s="12" t="s">
        <v>82</v>
      </c>
      <c r="G2359" s="11">
        <v>0.47</v>
      </c>
      <c r="H2359" s="11">
        <v>4780</v>
      </c>
      <c r="I2359" s="13">
        <v>44</v>
      </c>
      <c r="J2359" s="11">
        <v>2.4</v>
      </c>
      <c r="M2359" s="11">
        <v>32</v>
      </c>
      <c r="N2359" s="11">
        <v>120.9</v>
      </c>
      <c r="O2359" s="13"/>
      <c r="Q2359" s="9">
        <v>32</v>
      </c>
      <c r="R2359" s="15">
        <f t="shared" ref="R2359" si="134">100*N2359^-1.2</f>
        <v>0.31702129739292467</v>
      </c>
    </row>
    <row r="2360" spans="1:18" x14ac:dyDescent="0.3">
      <c r="A2360" s="11">
        <v>62</v>
      </c>
      <c r="B2360" s="9" t="s">
        <v>11</v>
      </c>
      <c r="C2360" s="9" t="s">
        <v>12</v>
      </c>
      <c r="D2360" s="12" t="s">
        <v>13</v>
      </c>
      <c r="G2360" s="11">
        <v>0.15</v>
      </c>
      <c r="H2360" s="11">
        <v>6102</v>
      </c>
      <c r="I2360" s="13">
        <v>57</v>
      </c>
      <c r="J2360" s="11">
        <v>4.5599999999999996</v>
      </c>
      <c r="M2360" s="8">
        <v>10</v>
      </c>
      <c r="N2360" s="11">
        <v>143.21</v>
      </c>
      <c r="O2360" s="13"/>
      <c r="Q2360" s="9">
        <v>10</v>
      </c>
      <c r="R2360" s="10">
        <f t="shared" ref="R2360" si="135">22*(N2360^(-1.15))</f>
        <v>7.2954709819165714E-2</v>
      </c>
    </row>
    <row r="2361" spans="1:18" x14ac:dyDescent="0.3">
      <c r="A2361" s="11">
        <v>62</v>
      </c>
      <c r="B2361" s="9" t="s">
        <v>11</v>
      </c>
      <c r="C2361" s="9" t="s">
        <v>22</v>
      </c>
      <c r="D2361" s="12" t="s">
        <v>157</v>
      </c>
      <c r="G2361" s="11">
        <v>0.4</v>
      </c>
      <c r="H2361" s="11">
        <v>5020</v>
      </c>
      <c r="I2361" s="13">
        <v>56</v>
      </c>
      <c r="J2361" s="11">
        <v>3.01</v>
      </c>
      <c r="M2361" s="11">
        <v>9</v>
      </c>
      <c r="N2361" s="11">
        <v>77.3</v>
      </c>
      <c r="O2361" s="13"/>
      <c r="Q2361" s="9">
        <v>9</v>
      </c>
      <c r="R2361" s="9"/>
    </row>
    <row r="2362" spans="1:18" x14ac:dyDescent="0.3">
      <c r="A2362" s="11">
        <v>62</v>
      </c>
      <c r="B2362" s="9" t="s">
        <v>11</v>
      </c>
      <c r="C2362" s="9" t="s">
        <v>12</v>
      </c>
      <c r="D2362" s="12" t="s">
        <v>14</v>
      </c>
      <c r="G2362" s="11">
        <v>0.2</v>
      </c>
      <c r="H2362" s="11">
        <v>6910</v>
      </c>
      <c r="I2362" s="13">
        <v>52</v>
      </c>
      <c r="J2362" s="11">
        <v>7.1</v>
      </c>
      <c r="M2362" s="8">
        <v>17</v>
      </c>
      <c r="N2362" s="11">
        <v>114.54</v>
      </c>
      <c r="O2362" s="13"/>
      <c r="Q2362" s="9">
        <v>17</v>
      </c>
      <c r="R2362" s="10">
        <f t="shared" ref="R2362:R2363" si="136">50*N2362^-1.26</f>
        <v>0.12725766757831278</v>
      </c>
    </row>
    <row r="2363" spans="1:18" x14ac:dyDescent="0.3">
      <c r="A2363" s="11">
        <v>62</v>
      </c>
      <c r="B2363" s="9" t="s">
        <v>11</v>
      </c>
      <c r="C2363" s="9" t="s">
        <v>12</v>
      </c>
      <c r="D2363" s="12" t="s">
        <v>14</v>
      </c>
      <c r="G2363" s="11">
        <v>0.42</v>
      </c>
      <c r="H2363" s="11">
        <v>5025</v>
      </c>
      <c r="I2363" s="13">
        <v>47</v>
      </c>
      <c r="J2363" s="11">
        <v>1.73</v>
      </c>
      <c r="M2363" s="8">
        <v>17</v>
      </c>
      <c r="N2363" s="11">
        <v>130.33000000000001</v>
      </c>
      <c r="O2363" s="13"/>
      <c r="Q2363" s="9">
        <v>17</v>
      </c>
      <c r="R2363" s="10">
        <f t="shared" si="136"/>
        <v>0.1081468978296066</v>
      </c>
    </row>
    <row r="2364" spans="1:18" x14ac:dyDescent="0.3">
      <c r="A2364" s="11">
        <v>62</v>
      </c>
      <c r="B2364" s="9" t="s">
        <v>11</v>
      </c>
      <c r="C2364" s="9" t="s">
        <v>18</v>
      </c>
      <c r="D2364" s="12" t="s">
        <v>82</v>
      </c>
      <c r="G2364" s="11">
        <v>0.37</v>
      </c>
      <c r="H2364" s="11">
        <v>4910</v>
      </c>
      <c r="I2364" s="13">
        <v>49</v>
      </c>
      <c r="J2364" s="11">
        <v>3.79</v>
      </c>
      <c r="M2364" s="11">
        <v>32</v>
      </c>
      <c r="N2364" s="11">
        <v>103.23</v>
      </c>
      <c r="O2364" s="13"/>
      <c r="Q2364" s="9">
        <v>32</v>
      </c>
      <c r="R2364" s="15">
        <f t="shared" ref="R2364" si="137">100*N2364^-1.2</f>
        <v>0.38320651778947051</v>
      </c>
    </row>
    <row r="2365" spans="1:18" x14ac:dyDescent="0.3">
      <c r="A2365" s="11">
        <v>62</v>
      </c>
      <c r="B2365" s="9" t="s">
        <v>11</v>
      </c>
      <c r="C2365" s="9" t="s">
        <v>12</v>
      </c>
      <c r="D2365" s="12" t="s">
        <v>13</v>
      </c>
      <c r="G2365" s="11">
        <v>0.4</v>
      </c>
      <c r="H2365" s="11">
        <v>4670</v>
      </c>
      <c r="I2365" s="13">
        <v>47</v>
      </c>
      <c r="J2365" s="11">
        <v>3.34</v>
      </c>
      <c r="M2365" s="8">
        <v>10</v>
      </c>
      <c r="N2365" s="11">
        <v>92.12</v>
      </c>
      <c r="O2365" s="13"/>
      <c r="Q2365" s="9">
        <v>10</v>
      </c>
      <c r="R2365" s="10">
        <f t="shared" ref="R2365" si="138">22*(N2365^(-1.15))</f>
        <v>0.12117573485755315</v>
      </c>
    </row>
    <row r="2366" spans="1:18" x14ac:dyDescent="0.3">
      <c r="A2366" s="11">
        <v>62</v>
      </c>
      <c r="B2366" s="9" t="s">
        <v>11</v>
      </c>
      <c r="C2366" s="9" t="s">
        <v>12</v>
      </c>
      <c r="D2366" s="12" t="s">
        <v>14</v>
      </c>
      <c r="G2366" s="11">
        <v>0.41</v>
      </c>
      <c r="H2366" s="11">
        <v>6190</v>
      </c>
      <c r="I2366" s="13">
        <v>45</v>
      </c>
      <c r="J2366" s="11">
        <v>3.14</v>
      </c>
      <c r="M2366" s="8">
        <v>17</v>
      </c>
      <c r="N2366" s="11">
        <v>150.05000000000001</v>
      </c>
      <c r="O2366" s="13"/>
      <c r="Q2366" s="9">
        <v>17</v>
      </c>
      <c r="R2366" s="10">
        <f t="shared" ref="R2366" si="139">50*N2366^-1.26</f>
        <v>9.0555043730554924E-2</v>
      </c>
    </row>
    <row r="2367" spans="1:18" x14ac:dyDescent="0.3">
      <c r="A2367" s="11">
        <v>62</v>
      </c>
      <c r="B2367" s="9" t="s">
        <v>11</v>
      </c>
      <c r="C2367" s="9" t="s">
        <v>12</v>
      </c>
      <c r="D2367" s="12" t="s">
        <v>163</v>
      </c>
      <c r="G2367" s="11">
        <v>0.4</v>
      </c>
      <c r="H2367" s="11">
        <v>4568</v>
      </c>
      <c r="I2367" s="13">
        <v>48</v>
      </c>
      <c r="J2367" s="11">
        <v>2.4500000000000002</v>
      </c>
      <c r="M2367" s="8">
        <v>6</v>
      </c>
      <c r="N2367" s="11">
        <v>81.05</v>
      </c>
      <c r="O2367" s="13"/>
      <c r="Q2367" s="9">
        <v>6</v>
      </c>
      <c r="R2367" s="9"/>
    </row>
    <row r="2368" spans="1:18" x14ac:dyDescent="0.3">
      <c r="A2368" s="11">
        <v>62</v>
      </c>
      <c r="B2368" s="9" t="s">
        <v>11</v>
      </c>
      <c r="C2368" s="9" t="s">
        <v>12</v>
      </c>
      <c r="D2368" s="12" t="s">
        <v>13</v>
      </c>
      <c r="G2368" s="11">
        <v>0.43</v>
      </c>
      <c r="H2368" s="11">
        <v>5785</v>
      </c>
      <c r="I2368" s="13">
        <v>57</v>
      </c>
      <c r="J2368" s="11">
        <v>1.98</v>
      </c>
      <c r="M2368" s="8">
        <v>10</v>
      </c>
      <c r="N2368" s="11">
        <v>112.32</v>
      </c>
      <c r="O2368" s="13"/>
      <c r="Q2368" s="9">
        <v>10</v>
      </c>
      <c r="R2368" s="10">
        <f t="shared" ref="R2368:R2369" si="140">22*(N2368^(-1.15))</f>
        <v>9.6471053635549114E-2</v>
      </c>
    </row>
    <row r="2369" spans="1:18" x14ac:dyDescent="0.3">
      <c r="A2369" s="11">
        <v>62</v>
      </c>
      <c r="B2369" s="9" t="s">
        <v>11</v>
      </c>
      <c r="C2369" s="9" t="s">
        <v>12</v>
      </c>
      <c r="D2369" s="12" t="s">
        <v>13</v>
      </c>
      <c r="G2369" s="11">
        <v>0.15</v>
      </c>
      <c r="H2369" s="11">
        <v>7002</v>
      </c>
      <c r="I2369" s="13">
        <v>57</v>
      </c>
      <c r="J2369" s="11">
        <v>4.97</v>
      </c>
      <c r="M2369" s="8">
        <v>10</v>
      </c>
      <c r="N2369" s="11">
        <v>163.30000000000001</v>
      </c>
      <c r="O2369" s="13"/>
      <c r="Q2369" s="9">
        <v>10</v>
      </c>
      <c r="R2369" s="10">
        <f t="shared" si="140"/>
        <v>6.273191832897336E-2</v>
      </c>
    </row>
    <row r="2370" spans="1:18" x14ac:dyDescent="0.3">
      <c r="A2370" s="11">
        <v>62</v>
      </c>
      <c r="B2370" s="9" t="s">
        <v>11</v>
      </c>
      <c r="C2370" s="9" t="s">
        <v>12</v>
      </c>
      <c r="D2370" s="12" t="s">
        <v>14</v>
      </c>
      <c r="G2370" s="11">
        <v>0.43</v>
      </c>
      <c r="H2370" s="11">
        <v>7310</v>
      </c>
      <c r="I2370" s="13">
        <v>45</v>
      </c>
      <c r="J2370" s="11">
        <v>1.45</v>
      </c>
      <c r="M2370" s="8">
        <v>17</v>
      </c>
      <c r="N2370" s="13">
        <v>209</v>
      </c>
      <c r="O2370" s="13"/>
      <c r="Q2370" s="9">
        <v>17</v>
      </c>
      <c r="R2370" s="10">
        <f t="shared" ref="R2370" si="141">50*N2370^-1.26</f>
        <v>5.964659875797812E-2</v>
      </c>
    </row>
    <row r="2371" spans="1:18" x14ac:dyDescent="0.3">
      <c r="A2371" s="11">
        <v>62</v>
      </c>
      <c r="B2371" s="9" t="s">
        <v>11</v>
      </c>
      <c r="C2371" s="9" t="s">
        <v>12</v>
      </c>
      <c r="D2371" s="12" t="s">
        <v>13</v>
      </c>
      <c r="G2371" s="11">
        <v>0.37</v>
      </c>
      <c r="H2371" s="11">
        <v>6635</v>
      </c>
      <c r="I2371" s="13">
        <v>49</v>
      </c>
      <c r="J2371" s="11">
        <v>2.02</v>
      </c>
      <c r="M2371" s="8">
        <v>10</v>
      </c>
      <c r="N2371" s="11">
        <v>200.23</v>
      </c>
      <c r="O2371" s="13"/>
      <c r="Q2371" s="9">
        <v>10</v>
      </c>
      <c r="R2371" s="10">
        <f t="shared" ref="R2371" si="142">22*(N2371^(-1.15))</f>
        <v>4.9620845651171218E-2</v>
      </c>
    </row>
    <row r="2372" spans="1:18" x14ac:dyDescent="0.3">
      <c r="A2372" s="11">
        <v>62</v>
      </c>
      <c r="B2372" s="9" t="s">
        <v>11</v>
      </c>
      <c r="C2372" s="9" t="s">
        <v>12</v>
      </c>
      <c r="D2372" s="12" t="s">
        <v>14</v>
      </c>
      <c r="G2372" s="11">
        <v>0.44</v>
      </c>
      <c r="H2372" s="11">
        <v>7608</v>
      </c>
      <c r="I2372" s="13">
        <v>50</v>
      </c>
      <c r="J2372" s="11">
        <v>2.5099999999999998</v>
      </c>
      <c r="M2372" s="8">
        <v>17</v>
      </c>
      <c r="N2372" s="11">
        <v>185.21</v>
      </c>
      <c r="O2372" s="13"/>
      <c r="Q2372" s="9">
        <v>17</v>
      </c>
      <c r="R2372" s="10">
        <f t="shared" ref="R2372:R2374" si="143">50*N2372^-1.26</f>
        <v>6.9456488079119541E-2</v>
      </c>
    </row>
    <row r="2373" spans="1:18" x14ac:dyDescent="0.3">
      <c r="A2373" s="11">
        <v>62</v>
      </c>
      <c r="B2373" s="9" t="s">
        <v>11</v>
      </c>
      <c r="C2373" s="9" t="s">
        <v>12</v>
      </c>
      <c r="D2373" s="12" t="s">
        <v>14</v>
      </c>
      <c r="G2373" s="11">
        <v>0.4</v>
      </c>
      <c r="H2373" s="11">
        <v>6080</v>
      </c>
      <c r="I2373" s="13">
        <v>53</v>
      </c>
      <c r="J2373" s="11">
        <v>3.23</v>
      </c>
      <c r="M2373" s="8">
        <v>17</v>
      </c>
      <c r="N2373" s="11">
        <v>149.05000000000001</v>
      </c>
      <c r="O2373" s="13"/>
      <c r="Q2373" s="9">
        <v>17</v>
      </c>
      <c r="R2373" s="10">
        <f t="shared" si="143"/>
        <v>9.1321220901070491E-2</v>
      </c>
    </row>
    <row r="2374" spans="1:18" x14ac:dyDescent="0.3">
      <c r="A2374" s="11">
        <v>62</v>
      </c>
      <c r="B2374" s="9" t="s">
        <v>11</v>
      </c>
      <c r="C2374" s="9" t="s">
        <v>12</v>
      </c>
      <c r="D2374" s="12" t="s">
        <v>14</v>
      </c>
      <c r="G2374" s="11">
        <v>0.42</v>
      </c>
      <c r="H2374" s="11">
        <v>6620</v>
      </c>
      <c r="I2374" s="13">
        <v>58</v>
      </c>
      <c r="J2374" s="11">
        <v>3.21</v>
      </c>
      <c r="M2374" s="8">
        <v>17</v>
      </c>
      <c r="N2374" s="11">
        <v>155.9</v>
      </c>
      <c r="O2374" s="13"/>
      <c r="Q2374" s="9">
        <v>17</v>
      </c>
      <c r="R2374" s="10">
        <f t="shared" si="143"/>
        <v>8.6294655475374793E-2</v>
      </c>
    </row>
    <row r="2375" spans="1:18" x14ac:dyDescent="0.3">
      <c r="A2375" s="11">
        <v>62</v>
      </c>
      <c r="B2375" s="9" t="s">
        <v>11</v>
      </c>
      <c r="C2375" s="9" t="s">
        <v>22</v>
      </c>
      <c r="D2375" s="12" t="s">
        <v>157</v>
      </c>
      <c r="G2375" s="11">
        <v>0.39</v>
      </c>
      <c r="H2375" s="11">
        <v>4432</v>
      </c>
      <c r="I2375" s="13">
        <v>46</v>
      </c>
      <c r="J2375" s="11">
        <v>2.89</v>
      </c>
      <c r="M2375" s="11">
        <v>9</v>
      </c>
      <c r="N2375" s="11">
        <v>83.95</v>
      </c>
      <c r="O2375" s="13"/>
      <c r="Q2375" s="9">
        <v>9</v>
      </c>
      <c r="R2375" s="9"/>
    </row>
    <row r="2376" spans="1:18" x14ac:dyDescent="0.3">
      <c r="A2376" s="11">
        <v>62</v>
      </c>
      <c r="B2376" s="9" t="s">
        <v>11</v>
      </c>
      <c r="C2376" s="9" t="s">
        <v>12</v>
      </c>
      <c r="D2376" s="12" t="s">
        <v>80</v>
      </c>
      <c r="G2376" s="11">
        <v>0.45</v>
      </c>
      <c r="H2376" s="11">
        <v>4922</v>
      </c>
      <c r="I2376" s="13">
        <v>50</v>
      </c>
      <c r="J2376" s="11">
        <v>2.44</v>
      </c>
      <c r="M2376" s="8">
        <v>10</v>
      </c>
      <c r="N2376" s="11">
        <v>84.09</v>
      </c>
      <c r="O2376" s="13"/>
      <c r="Q2376" s="9">
        <v>10</v>
      </c>
      <c r="R2376" s="9"/>
    </row>
    <row r="2377" spans="1:18" x14ac:dyDescent="0.3">
      <c r="A2377" s="11">
        <v>62</v>
      </c>
      <c r="B2377" s="9" t="s">
        <v>11</v>
      </c>
      <c r="C2377" s="9" t="s">
        <v>18</v>
      </c>
      <c r="D2377" s="12" t="s">
        <v>82</v>
      </c>
      <c r="G2377" s="11">
        <v>0.43</v>
      </c>
      <c r="H2377" s="11">
        <v>5380</v>
      </c>
      <c r="I2377" s="13">
        <v>54</v>
      </c>
      <c r="J2377" s="11">
        <v>3.49</v>
      </c>
      <c r="M2377" s="11">
        <v>32</v>
      </c>
      <c r="N2377" s="13">
        <v>95</v>
      </c>
      <c r="O2377" s="13"/>
      <c r="Q2377" s="9">
        <v>32</v>
      </c>
      <c r="R2377" s="15">
        <f t="shared" ref="R2377" si="144">100*N2377^-1.2</f>
        <v>0.42338130152298786</v>
      </c>
    </row>
    <row r="2378" spans="1:18" x14ac:dyDescent="0.3">
      <c r="A2378" s="11">
        <v>62</v>
      </c>
      <c r="B2378" s="9" t="s">
        <v>11</v>
      </c>
      <c r="C2378" s="9" t="s">
        <v>12</v>
      </c>
      <c r="D2378" s="12" t="s">
        <v>14</v>
      </c>
      <c r="G2378" s="11">
        <v>0.19</v>
      </c>
      <c r="H2378" s="11">
        <v>7433</v>
      </c>
      <c r="I2378" s="13">
        <v>57</v>
      </c>
      <c r="J2378" s="11">
        <v>5.23</v>
      </c>
      <c r="M2378" s="8">
        <v>17</v>
      </c>
      <c r="N2378" s="11">
        <v>155.66999999999999</v>
      </c>
      <c r="O2378" s="13"/>
      <c r="Q2378" s="9">
        <v>17</v>
      </c>
      <c r="R2378" s="10">
        <f t="shared" ref="R2378" si="145">50*N2378^-1.26</f>
        <v>8.6455335071989298E-2</v>
      </c>
    </row>
    <row r="2379" spans="1:18" x14ac:dyDescent="0.3">
      <c r="A2379" s="11">
        <v>62</v>
      </c>
      <c r="B2379" s="9" t="s">
        <v>11</v>
      </c>
      <c r="C2379" s="9" t="s">
        <v>12</v>
      </c>
      <c r="D2379" s="12" t="s">
        <v>13</v>
      </c>
      <c r="G2379" s="11">
        <v>0.39</v>
      </c>
      <c r="H2379" s="11">
        <v>5545</v>
      </c>
      <c r="I2379" s="13">
        <v>46</v>
      </c>
      <c r="J2379" s="11">
        <v>4.1100000000000003</v>
      </c>
      <c r="M2379" s="8">
        <v>10</v>
      </c>
      <c r="N2379" s="11">
        <v>122.38</v>
      </c>
      <c r="O2379" s="13"/>
      <c r="Q2379" s="9">
        <v>10</v>
      </c>
      <c r="R2379" s="10">
        <f t="shared" ref="R2379" si="146">22*(N2379^(-1.15))</f>
        <v>8.7408901963220043E-2</v>
      </c>
    </row>
    <row r="2380" spans="1:18" x14ac:dyDescent="0.3">
      <c r="A2380" s="11">
        <v>62</v>
      </c>
      <c r="B2380" s="9" t="s">
        <v>11</v>
      </c>
      <c r="C2380" s="9" t="s">
        <v>12</v>
      </c>
      <c r="D2380" s="12" t="s">
        <v>80</v>
      </c>
      <c r="G2380" s="11">
        <v>0.44</v>
      </c>
      <c r="H2380" s="11">
        <v>4955</v>
      </c>
      <c r="I2380" s="13">
        <v>42</v>
      </c>
      <c r="J2380" s="11">
        <v>3.21</v>
      </c>
      <c r="M2380" s="8">
        <v>10</v>
      </c>
      <c r="N2380" s="11">
        <v>120.02</v>
      </c>
      <c r="O2380" s="13"/>
      <c r="Q2380" s="9">
        <v>10</v>
      </c>
      <c r="R2380" s="9"/>
    </row>
    <row r="2381" spans="1:18" x14ac:dyDescent="0.3">
      <c r="A2381" s="11">
        <v>62</v>
      </c>
      <c r="B2381" s="9" t="s">
        <v>11</v>
      </c>
      <c r="C2381" s="9" t="s">
        <v>18</v>
      </c>
      <c r="D2381" s="12" t="s">
        <v>82</v>
      </c>
      <c r="G2381" s="11">
        <v>0.1</v>
      </c>
      <c r="H2381" s="11">
        <v>7850</v>
      </c>
      <c r="I2381" s="13">
        <v>60</v>
      </c>
      <c r="J2381" s="11">
        <v>6.12</v>
      </c>
      <c r="M2381" s="11">
        <v>32</v>
      </c>
      <c r="N2381" s="11">
        <v>155.32</v>
      </c>
      <c r="O2381" s="13"/>
      <c r="Q2381" s="9">
        <v>32</v>
      </c>
      <c r="R2381" s="15">
        <f t="shared" ref="R2381" si="147">100*N2381^-1.2</f>
        <v>0.23470759414109171</v>
      </c>
    </row>
    <row r="2382" spans="1:18" x14ac:dyDescent="0.3">
      <c r="A2382" s="11">
        <v>62</v>
      </c>
      <c r="B2382" s="9" t="s">
        <v>11</v>
      </c>
      <c r="C2382" s="9" t="s">
        <v>12</v>
      </c>
      <c r="D2382" s="12" t="s">
        <v>13</v>
      </c>
      <c r="G2382" s="11">
        <v>0.22</v>
      </c>
      <c r="H2382" s="11">
        <v>5988</v>
      </c>
      <c r="I2382" s="13">
        <v>49</v>
      </c>
      <c r="J2382" s="11">
        <v>4.92</v>
      </c>
      <c r="M2382" s="8">
        <v>10</v>
      </c>
      <c r="N2382" s="11">
        <v>140.43</v>
      </c>
      <c r="O2382" s="13"/>
      <c r="Q2382" s="9">
        <v>10</v>
      </c>
      <c r="R2382" s="10">
        <f t="shared" ref="R2382" si="148">22*(N2382^(-1.15))</f>
        <v>7.4618033712073734E-2</v>
      </c>
    </row>
    <row r="2383" spans="1:18" x14ac:dyDescent="0.3">
      <c r="A2383" s="11">
        <v>62</v>
      </c>
      <c r="B2383" s="9" t="s">
        <v>11</v>
      </c>
      <c r="C2383" s="9" t="s">
        <v>12</v>
      </c>
      <c r="D2383" s="12" t="s">
        <v>163</v>
      </c>
      <c r="G2383" s="11">
        <v>0.36</v>
      </c>
      <c r="H2383" s="11">
        <v>4615</v>
      </c>
      <c r="I2383" s="13">
        <v>48</v>
      </c>
      <c r="J2383" s="11">
        <v>3.34</v>
      </c>
      <c r="M2383" s="8">
        <v>6</v>
      </c>
      <c r="N2383" s="11">
        <v>92.1</v>
      </c>
      <c r="O2383" s="13"/>
      <c r="Q2383" s="9">
        <v>6</v>
      </c>
      <c r="R2383" s="9"/>
    </row>
    <row r="2384" spans="1:18" x14ac:dyDescent="0.3">
      <c r="A2384" s="11">
        <v>62</v>
      </c>
      <c r="B2384" s="9" t="s">
        <v>11</v>
      </c>
      <c r="C2384" s="9" t="s">
        <v>22</v>
      </c>
      <c r="D2384" s="12" t="s">
        <v>157</v>
      </c>
      <c r="G2384" s="11">
        <v>0.12</v>
      </c>
      <c r="H2384" s="11">
        <v>7943</v>
      </c>
      <c r="I2384" s="13">
        <v>61</v>
      </c>
      <c r="J2384" s="11">
        <v>6.54</v>
      </c>
      <c r="M2384" s="11">
        <v>9</v>
      </c>
      <c r="N2384" s="11">
        <v>154.30000000000001</v>
      </c>
      <c r="O2384" s="13"/>
      <c r="Q2384" s="9">
        <v>9</v>
      </c>
      <c r="R2384" s="9"/>
    </row>
    <row r="2385" spans="1:18" x14ac:dyDescent="0.3">
      <c r="A2385" s="11">
        <v>62</v>
      </c>
      <c r="B2385" s="9" t="s">
        <v>11</v>
      </c>
      <c r="C2385" s="9" t="s">
        <v>12</v>
      </c>
      <c r="D2385" s="12" t="s">
        <v>13</v>
      </c>
      <c r="G2385" s="11">
        <v>0.11</v>
      </c>
      <c r="H2385" s="11">
        <v>5980</v>
      </c>
      <c r="I2385" s="13">
        <v>56</v>
      </c>
      <c r="J2385" s="11">
        <v>5.86</v>
      </c>
      <c r="M2385" s="8">
        <v>10</v>
      </c>
      <c r="N2385" s="11">
        <v>140.32</v>
      </c>
      <c r="O2385" s="13"/>
      <c r="Q2385" s="9">
        <v>10</v>
      </c>
      <c r="R2385" s="10">
        <f t="shared" ref="R2385" si="149">22*(N2385^(-1.15))</f>
        <v>7.4685306631902121E-2</v>
      </c>
    </row>
    <row r="2386" spans="1:18" x14ac:dyDescent="0.3">
      <c r="A2386" s="11">
        <v>62</v>
      </c>
      <c r="B2386" s="9" t="s">
        <v>11</v>
      </c>
      <c r="C2386" s="9" t="s">
        <v>18</v>
      </c>
      <c r="D2386" s="12" t="s">
        <v>82</v>
      </c>
      <c r="G2386" s="11">
        <v>0.28000000000000003</v>
      </c>
      <c r="H2386" s="11">
        <v>6005</v>
      </c>
      <c r="I2386" s="13">
        <v>59</v>
      </c>
      <c r="J2386" s="11">
        <v>4.78</v>
      </c>
      <c r="M2386" s="11">
        <v>32</v>
      </c>
      <c r="N2386" s="13">
        <v>120</v>
      </c>
      <c r="O2386" s="13"/>
      <c r="Q2386" s="9">
        <v>32</v>
      </c>
      <c r="R2386" s="15">
        <f t="shared" ref="R2386" si="150">100*N2386^-1.2</f>
        <v>0.3198766246978148</v>
      </c>
    </row>
    <row r="2387" spans="1:18" x14ac:dyDescent="0.3">
      <c r="A2387" s="11">
        <v>62</v>
      </c>
      <c r="B2387" s="9" t="s">
        <v>11</v>
      </c>
      <c r="C2387" s="9" t="s">
        <v>12</v>
      </c>
      <c r="D2387" s="12" t="s">
        <v>14</v>
      </c>
      <c r="G2387" s="11">
        <v>0.3</v>
      </c>
      <c r="H2387" s="11">
        <v>6125</v>
      </c>
      <c r="I2387" s="13">
        <v>53</v>
      </c>
      <c r="J2387" s="11">
        <v>2.25</v>
      </c>
      <c r="M2387" s="8">
        <v>17</v>
      </c>
      <c r="N2387" s="11">
        <v>176.4</v>
      </c>
      <c r="O2387" s="13"/>
      <c r="Q2387" s="9">
        <v>17</v>
      </c>
      <c r="R2387" s="10">
        <f t="shared" ref="R2387" si="151">50*N2387^-1.26</f>
        <v>7.3855321418850678E-2</v>
      </c>
    </row>
    <row r="2388" spans="1:18" x14ac:dyDescent="0.3">
      <c r="A2388" s="11">
        <v>62</v>
      </c>
      <c r="B2388" s="9" t="s">
        <v>11</v>
      </c>
      <c r="C2388" s="9" t="s">
        <v>18</v>
      </c>
      <c r="D2388" s="12" t="s">
        <v>82</v>
      </c>
      <c r="G2388" s="11">
        <v>0.18</v>
      </c>
      <c r="H2388" s="11">
        <v>6555</v>
      </c>
      <c r="I2388" s="13">
        <v>51</v>
      </c>
      <c r="J2388" s="11">
        <v>3.13</v>
      </c>
      <c r="M2388" s="11">
        <v>32</v>
      </c>
      <c r="N2388" s="11">
        <v>190.32</v>
      </c>
      <c r="O2388" s="13"/>
      <c r="Q2388" s="9">
        <v>32</v>
      </c>
      <c r="R2388" s="15">
        <f t="shared" ref="R2388" si="152">100*N2388^-1.2</f>
        <v>0.18391564948301495</v>
      </c>
    </row>
    <row r="2389" spans="1:18" x14ac:dyDescent="0.3">
      <c r="A2389" s="11">
        <v>62</v>
      </c>
      <c r="B2389" s="9" t="s">
        <v>11</v>
      </c>
      <c r="C2389" s="9" t="s">
        <v>12</v>
      </c>
      <c r="D2389" s="12" t="s">
        <v>80</v>
      </c>
      <c r="G2389" s="11">
        <v>0.28999999999999998</v>
      </c>
      <c r="H2389" s="11">
        <v>6120</v>
      </c>
      <c r="I2389" s="13">
        <v>45</v>
      </c>
      <c r="J2389" s="11">
        <v>4.1500000000000004</v>
      </c>
      <c r="M2389" s="8">
        <v>10</v>
      </c>
      <c r="N2389" s="13">
        <v>144</v>
      </c>
      <c r="O2389" s="13"/>
      <c r="Q2389" s="9">
        <v>10</v>
      </c>
      <c r="R2389" s="9"/>
    </row>
    <row r="2390" spans="1:18" x14ac:dyDescent="0.3">
      <c r="A2390" s="11">
        <v>62</v>
      </c>
      <c r="B2390" s="9" t="s">
        <v>11</v>
      </c>
      <c r="C2390" s="9" t="s">
        <v>12</v>
      </c>
      <c r="D2390" s="12" t="s">
        <v>13</v>
      </c>
      <c r="G2390" s="11">
        <v>0.18</v>
      </c>
      <c r="H2390" s="11">
        <v>6895</v>
      </c>
      <c r="I2390" s="13">
        <v>58</v>
      </c>
      <c r="J2390" s="11">
        <v>5.29</v>
      </c>
      <c r="M2390" s="8">
        <v>10</v>
      </c>
      <c r="N2390" s="11">
        <v>154.30000000000001</v>
      </c>
      <c r="O2390" s="13"/>
      <c r="Q2390" s="9">
        <v>10</v>
      </c>
      <c r="R2390" s="10">
        <f t="shared" ref="R2390" si="153">22*(N2390^(-1.15))</f>
        <v>6.6957906386693786E-2</v>
      </c>
    </row>
    <row r="2391" spans="1:18" x14ac:dyDescent="0.3">
      <c r="A2391" s="11">
        <v>62</v>
      </c>
      <c r="B2391" s="9" t="s">
        <v>11</v>
      </c>
      <c r="C2391" s="9" t="s">
        <v>12</v>
      </c>
      <c r="D2391" s="12" t="s">
        <v>14</v>
      </c>
      <c r="G2391" s="11">
        <v>0.19</v>
      </c>
      <c r="H2391" s="11">
        <v>6615</v>
      </c>
      <c r="I2391" s="13">
        <v>56</v>
      </c>
      <c r="J2391" s="11">
        <v>5.38</v>
      </c>
      <c r="M2391" s="8">
        <v>17</v>
      </c>
      <c r="N2391" s="13">
        <v>148</v>
      </c>
      <c r="O2391" s="13"/>
      <c r="Q2391" s="9">
        <v>17</v>
      </c>
      <c r="R2391" s="10">
        <f t="shared" ref="R2391:R2392" si="154">50*N2391^-1.26</f>
        <v>9.2138310164185167E-2</v>
      </c>
    </row>
    <row r="2392" spans="1:18" x14ac:dyDescent="0.3">
      <c r="A2392" s="11">
        <v>62</v>
      </c>
      <c r="B2392" s="9" t="s">
        <v>11</v>
      </c>
      <c r="C2392" s="9" t="s">
        <v>12</v>
      </c>
      <c r="D2392" s="12" t="s">
        <v>14</v>
      </c>
      <c r="G2392" s="11">
        <v>0.2</v>
      </c>
      <c r="H2392" s="11">
        <v>6709</v>
      </c>
      <c r="I2392" s="13">
        <v>58</v>
      </c>
      <c r="J2392" s="11">
        <v>4.33</v>
      </c>
      <c r="M2392" s="8">
        <v>17</v>
      </c>
      <c r="N2392" s="13">
        <v>160</v>
      </c>
      <c r="O2392" s="13"/>
      <c r="Q2392" s="9">
        <v>17</v>
      </c>
      <c r="R2392" s="10">
        <f t="shared" si="154"/>
        <v>8.3517757775451507E-2</v>
      </c>
    </row>
    <row r="2393" spans="1:18" x14ac:dyDescent="0.3">
      <c r="A2393" s="11">
        <v>62</v>
      </c>
      <c r="B2393" s="9" t="s">
        <v>11</v>
      </c>
      <c r="C2393" s="9" t="s">
        <v>22</v>
      </c>
      <c r="D2393" s="12" t="s">
        <v>157</v>
      </c>
      <c r="G2393" s="11">
        <v>0.28000000000000003</v>
      </c>
      <c r="H2393" s="11">
        <v>6301</v>
      </c>
      <c r="I2393" s="13">
        <v>51</v>
      </c>
      <c r="J2393" s="11">
        <v>5.0199999999999996</v>
      </c>
      <c r="M2393" s="11">
        <v>9</v>
      </c>
      <c r="N2393" s="11">
        <v>141.69999999999999</v>
      </c>
      <c r="O2393" s="13"/>
      <c r="Q2393" s="9">
        <v>9</v>
      </c>
      <c r="R2393" s="9"/>
    </row>
    <row r="2394" spans="1:18" x14ac:dyDescent="0.3">
      <c r="A2394" s="11">
        <v>62</v>
      </c>
      <c r="B2394" s="9" t="s">
        <v>11</v>
      </c>
      <c r="C2394" s="9" t="s">
        <v>18</v>
      </c>
      <c r="D2394" s="12" t="s">
        <v>82</v>
      </c>
      <c r="G2394" s="11">
        <v>0.3</v>
      </c>
      <c r="H2394" s="11">
        <v>6150</v>
      </c>
      <c r="I2394" s="13">
        <v>57</v>
      </c>
      <c r="J2394" s="11">
        <v>3.22</v>
      </c>
      <c r="M2394" s="11">
        <v>32</v>
      </c>
      <c r="N2394" s="11">
        <v>143.9</v>
      </c>
      <c r="O2394" s="13"/>
      <c r="Q2394" s="9">
        <v>32</v>
      </c>
      <c r="R2394" s="15">
        <f t="shared" ref="R2394" si="155">100*N2394^-1.2</f>
        <v>0.25723321590706233</v>
      </c>
    </row>
    <row r="2395" spans="1:18" x14ac:dyDescent="0.3">
      <c r="A2395" s="11">
        <v>62</v>
      </c>
      <c r="B2395" s="9" t="s">
        <v>11</v>
      </c>
      <c r="C2395" s="9" t="s">
        <v>12</v>
      </c>
      <c r="D2395" s="12" t="s">
        <v>16</v>
      </c>
      <c r="G2395" s="11">
        <v>0.51</v>
      </c>
      <c r="H2395" s="11">
        <v>2823</v>
      </c>
      <c r="I2395" s="13">
        <v>40</v>
      </c>
      <c r="J2395" s="11">
        <v>1.02</v>
      </c>
      <c r="M2395" s="8">
        <v>8</v>
      </c>
      <c r="N2395" s="13">
        <v>35</v>
      </c>
      <c r="O2395" s="13"/>
      <c r="Q2395" s="9">
        <v>8</v>
      </c>
      <c r="R2395" s="9"/>
    </row>
    <row r="2396" spans="1:18" x14ac:dyDescent="0.3">
      <c r="A2396" s="11">
        <v>62</v>
      </c>
      <c r="B2396" s="9" t="s">
        <v>11</v>
      </c>
      <c r="C2396" s="9" t="s">
        <v>12</v>
      </c>
      <c r="D2396" s="12" t="s">
        <v>16</v>
      </c>
      <c r="G2396" s="11">
        <v>0.56000000000000005</v>
      </c>
      <c r="H2396" s="11">
        <v>3065</v>
      </c>
      <c r="I2396" s="13">
        <v>37</v>
      </c>
      <c r="J2396" s="11">
        <v>0.91</v>
      </c>
      <c r="M2396" s="8">
        <v>8</v>
      </c>
      <c r="N2396" s="13">
        <v>42</v>
      </c>
      <c r="O2396" s="13"/>
      <c r="Q2396" s="9">
        <v>8</v>
      </c>
      <c r="R2396" s="9"/>
    </row>
    <row r="2397" spans="1:18" x14ac:dyDescent="0.3">
      <c r="A2397" s="11">
        <v>62</v>
      </c>
      <c r="B2397" s="9" t="s">
        <v>11</v>
      </c>
      <c r="C2397" s="9" t="s">
        <v>12</v>
      </c>
      <c r="D2397" s="12" t="s">
        <v>113</v>
      </c>
      <c r="G2397" s="11">
        <v>0.54</v>
      </c>
      <c r="H2397" s="11">
        <v>4635</v>
      </c>
      <c r="I2397" s="13">
        <v>43</v>
      </c>
      <c r="J2397" s="11">
        <v>1.39</v>
      </c>
      <c r="M2397" s="8">
        <v>9</v>
      </c>
      <c r="N2397" s="11">
        <v>113.9</v>
      </c>
      <c r="O2397" s="13"/>
      <c r="Q2397" s="9">
        <v>9</v>
      </c>
      <c r="R2397" s="10">
        <f t="shared" ref="R2397" si="156">22*(N2397^(-1.15))</f>
        <v>9.4933697920718735E-2</v>
      </c>
    </row>
    <row r="2398" spans="1:18" x14ac:dyDescent="0.3">
      <c r="A2398" s="11">
        <v>62</v>
      </c>
      <c r="B2398" s="9" t="s">
        <v>11</v>
      </c>
      <c r="C2398" s="9" t="s">
        <v>12</v>
      </c>
      <c r="D2398" s="12" t="s">
        <v>14</v>
      </c>
      <c r="G2398" s="11">
        <v>0.06</v>
      </c>
      <c r="H2398" s="11">
        <v>6214</v>
      </c>
      <c r="I2398" s="11">
        <v>65.38</v>
      </c>
      <c r="J2398" s="11">
        <v>11.3</v>
      </c>
      <c r="M2398" s="8">
        <v>17</v>
      </c>
      <c r="N2398" s="11">
        <v>158.02000000000001</v>
      </c>
      <c r="O2398" s="13"/>
      <c r="Q2398" s="9">
        <v>17</v>
      </c>
      <c r="R2398" s="10">
        <f t="shared" ref="R2398" si="157">50*N2398^-1.26</f>
        <v>8.4838466914551075E-2</v>
      </c>
    </row>
    <row r="2399" spans="1:18" x14ac:dyDescent="0.3">
      <c r="A2399" s="11">
        <v>62</v>
      </c>
      <c r="B2399" s="9" t="s">
        <v>11</v>
      </c>
      <c r="C2399" s="9" t="s">
        <v>12</v>
      </c>
      <c r="D2399" s="12" t="s">
        <v>80</v>
      </c>
      <c r="G2399" s="11">
        <v>0.14000000000000001</v>
      </c>
      <c r="H2399" s="11">
        <v>5729</v>
      </c>
      <c r="I2399" s="11">
        <v>61.8</v>
      </c>
      <c r="J2399" s="11">
        <v>9.23</v>
      </c>
      <c r="M2399" s="8">
        <v>10</v>
      </c>
      <c r="N2399" s="11">
        <v>144.19999999999999</v>
      </c>
      <c r="O2399" s="13"/>
      <c r="Q2399" s="9">
        <v>10</v>
      </c>
      <c r="R2399" s="9"/>
    </row>
    <row r="2400" spans="1:18" x14ac:dyDescent="0.3">
      <c r="A2400" s="11">
        <v>62</v>
      </c>
      <c r="B2400" s="9" t="s">
        <v>11</v>
      </c>
      <c r="C2400" s="9" t="s">
        <v>12</v>
      </c>
      <c r="D2400" s="12" t="s">
        <v>13</v>
      </c>
      <c r="G2400" s="11">
        <v>0.22</v>
      </c>
      <c r="H2400" s="11">
        <v>6030</v>
      </c>
      <c r="I2400" s="11">
        <v>57.64</v>
      </c>
      <c r="J2400" s="11">
        <v>9.7200000000000006</v>
      </c>
      <c r="M2400" s="8">
        <v>10</v>
      </c>
      <c r="N2400" s="11">
        <v>132.44999999999999</v>
      </c>
      <c r="O2400" s="13"/>
      <c r="Q2400" s="9">
        <v>10</v>
      </c>
      <c r="R2400" s="10">
        <f t="shared" ref="R2400:R2401" si="158">22*(N2400^(-1.15))</f>
        <v>7.9811031501173788E-2</v>
      </c>
    </row>
    <row r="2401" spans="1:18" x14ac:dyDescent="0.3">
      <c r="A2401" s="11">
        <v>62</v>
      </c>
      <c r="B2401" s="9" t="s">
        <v>11</v>
      </c>
      <c r="C2401" s="9" t="s">
        <v>12</v>
      </c>
      <c r="D2401" s="12" t="s">
        <v>113</v>
      </c>
      <c r="G2401" s="11">
        <v>0.4</v>
      </c>
      <c r="H2401" s="11">
        <v>5384</v>
      </c>
      <c r="I2401" s="11">
        <v>52.92</v>
      </c>
      <c r="J2401" s="11">
        <v>5.66</v>
      </c>
      <c r="M2401" s="8">
        <v>9</v>
      </c>
      <c r="N2401" s="11">
        <v>112.4</v>
      </c>
      <c r="O2401" s="13"/>
      <c r="Q2401" s="9">
        <v>9</v>
      </c>
      <c r="R2401" s="10">
        <f t="shared" si="158"/>
        <v>9.6392095779085835E-2</v>
      </c>
    </row>
    <row r="2402" spans="1:18" x14ac:dyDescent="0.3">
      <c r="A2402" s="11">
        <v>62</v>
      </c>
      <c r="B2402" s="9" t="s">
        <v>11</v>
      </c>
      <c r="C2402" s="9" t="s">
        <v>12</v>
      </c>
      <c r="D2402" s="12" t="s">
        <v>14</v>
      </c>
      <c r="G2402" s="11">
        <v>0.48</v>
      </c>
      <c r="H2402" s="11">
        <v>5643</v>
      </c>
      <c r="I2402" s="13">
        <v>52</v>
      </c>
      <c r="J2402" s="11">
        <v>2.75</v>
      </c>
      <c r="M2402" s="8">
        <v>17</v>
      </c>
      <c r="N2402" s="13">
        <v>122</v>
      </c>
      <c r="O2402" s="13"/>
      <c r="Q2402" s="9">
        <v>17</v>
      </c>
      <c r="R2402" s="10">
        <f t="shared" ref="R2402" si="159">50*N2402^-1.26</f>
        <v>0.11753213294223112</v>
      </c>
    </row>
    <row r="2403" spans="1:18" x14ac:dyDescent="0.3">
      <c r="A2403" s="11">
        <v>62</v>
      </c>
      <c r="B2403" s="9" t="s">
        <v>11</v>
      </c>
      <c r="C2403" s="9" t="s">
        <v>12</v>
      </c>
      <c r="D2403" s="12" t="s">
        <v>113</v>
      </c>
      <c r="G2403" s="11">
        <v>0.25</v>
      </c>
      <c r="H2403" s="11">
        <v>6080</v>
      </c>
      <c r="I2403" s="13">
        <v>58</v>
      </c>
      <c r="J2403" s="11">
        <v>5.21</v>
      </c>
      <c r="M2403" s="8">
        <v>9</v>
      </c>
      <c r="N2403" s="11">
        <v>130.19999999999999</v>
      </c>
      <c r="O2403" s="13"/>
      <c r="Q2403" s="9">
        <v>9</v>
      </c>
      <c r="R2403" s="10">
        <f t="shared" ref="R2403" si="160">22*(N2403^(-1.15))</f>
        <v>8.13991835695278E-2</v>
      </c>
    </row>
    <row r="2404" spans="1:18" x14ac:dyDescent="0.3">
      <c r="A2404" s="11">
        <v>62</v>
      </c>
      <c r="B2404" s="9" t="s">
        <v>11</v>
      </c>
      <c r="C2404" s="9" t="s">
        <v>22</v>
      </c>
      <c r="D2404" s="12" t="s">
        <v>157</v>
      </c>
      <c r="G2404" s="11">
        <v>0.31</v>
      </c>
      <c r="H2404" s="11">
        <v>4978</v>
      </c>
      <c r="I2404" s="13">
        <v>55</v>
      </c>
      <c r="J2404" s="11">
        <v>3.72</v>
      </c>
      <c r="M2404" s="11">
        <v>9</v>
      </c>
      <c r="N2404" s="11">
        <v>93.8</v>
      </c>
      <c r="O2404" s="13"/>
      <c r="Q2404" s="9">
        <v>9</v>
      </c>
      <c r="R2404" s="9"/>
    </row>
    <row r="2405" spans="1:18" x14ac:dyDescent="0.3">
      <c r="A2405" s="11">
        <v>62</v>
      </c>
      <c r="B2405" s="9" t="s">
        <v>11</v>
      </c>
      <c r="C2405" s="9" t="s">
        <v>12</v>
      </c>
      <c r="D2405" s="12" t="s">
        <v>16</v>
      </c>
      <c r="G2405" s="11">
        <v>0.52</v>
      </c>
      <c r="H2405" s="11">
        <v>3268</v>
      </c>
      <c r="I2405" s="13">
        <v>38</v>
      </c>
      <c r="J2405" s="11">
        <v>0.89</v>
      </c>
      <c r="M2405" s="8">
        <v>8</v>
      </c>
      <c r="N2405" s="11">
        <v>48.08</v>
      </c>
      <c r="O2405" s="13"/>
      <c r="Q2405" s="9">
        <v>8</v>
      </c>
      <c r="R2405" s="9"/>
    </row>
    <row r="2406" spans="1:18" x14ac:dyDescent="0.3">
      <c r="A2406" s="11">
        <v>62</v>
      </c>
      <c r="B2406" s="9" t="s">
        <v>11</v>
      </c>
      <c r="C2406" s="9" t="s">
        <v>12</v>
      </c>
      <c r="D2406" s="12" t="s">
        <v>16</v>
      </c>
      <c r="G2406" s="11">
        <v>0.47</v>
      </c>
      <c r="H2406" s="11">
        <v>4530</v>
      </c>
      <c r="I2406" s="13">
        <v>51</v>
      </c>
      <c r="J2406" s="11">
        <v>2.4300000000000002</v>
      </c>
      <c r="M2406" s="8">
        <v>8</v>
      </c>
      <c r="N2406" s="11">
        <v>62.1</v>
      </c>
      <c r="O2406" s="13"/>
      <c r="Q2406" s="9">
        <v>8</v>
      </c>
      <c r="R2406" s="9"/>
    </row>
    <row r="2407" spans="1:18" x14ac:dyDescent="0.3">
      <c r="A2407" s="11">
        <v>62</v>
      </c>
      <c r="B2407" s="9" t="s">
        <v>11</v>
      </c>
      <c r="C2407" s="9" t="s">
        <v>12</v>
      </c>
      <c r="D2407" s="12" t="s">
        <v>145</v>
      </c>
      <c r="G2407" s="11">
        <v>2.11</v>
      </c>
      <c r="H2407" s="11">
        <v>5540</v>
      </c>
      <c r="I2407" s="11">
        <v>26.13</v>
      </c>
      <c r="J2407" s="11">
        <v>2.73</v>
      </c>
      <c r="M2407" s="8">
        <v>7</v>
      </c>
      <c r="N2407" s="11">
        <v>30.6</v>
      </c>
      <c r="O2407" s="13"/>
      <c r="Q2407" s="9">
        <v>7</v>
      </c>
      <c r="R2407" s="9"/>
    </row>
    <row r="2408" spans="1:18" x14ac:dyDescent="0.3">
      <c r="A2408" s="11">
        <v>62</v>
      </c>
      <c r="B2408" s="9" t="s">
        <v>11</v>
      </c>
      <c r="C2408" s="9" t="s">
        <v>12</v>
      </c>
      <c r="D2408" s="12" t="s">
        <v>163</v>
      </c>
      <c r="G2408" s="11">
        <v>3.48</v>
      </c>
      <c r="H2408" s="11">
        <v>5670</v>
      </c>
      <c r="I2408" s="11">
        <v>27.63</v>
      </c>
      <c r="J2408" s="11">
        <v>2.98</v>
      </c>
      <c r="M2408" s="8">
        <v>6</v>
      </c>
      <c r="N2408" s="11">
        <v>24.32</v>
      </c>
      <c r="O2408" s="13"/>
      <c r="Q2408" s="9">
        <v>6</v>
      </c>
      <c r="R2408" s="9"/>
    </row>
    <row r="2409" spans="1:18" x14ac:dyDescent="0.3">
      <c r="A2409" s="11">
        <v>62</v>
      </c>
      <c r="B2409" s="9" t="s">
        <v>11</v>
      </c>
      <c r="C2409" s="9" t="s">
        <v>12</v>
      </c>
      <c r="D2409" s="12" t="s">
        <v>13</v>
      </c>
      <c r="G2409" s="11">
        <v>0.46</v>
      </c>
      <c r="H2409" s="11">
        <v>5445</v>
      </c>
      <c r="I2409" s="11">
        <v>46.3</v>
      </c>
      <c r="J2409" s="11">
        <v>3.48</v>
      </c>
      <c r="M2409" s="8">
        <v>10</v>
      </c>
      <c r="N2409" s="13">
        <v>125</v>
      </c>
      <c r="O2409" s="13"/>
      <c r="Q2409" s="9">
        <v>10</v>
      </c>
      <c r="R2409" s="10">
        <f t="shared" ref="R2409" si="161">22*(N2409^(-1.15))</f>
        <v>8.5305329705821387E-2</v>
      </c>
    </row>
    <row r="2410" spans="1:18" x14ac:dyDescent="0.3">
      <c r="A2410" s="11">
        <v>62</v>
      </c>
      <c r="B2410" s="9" t="s">
        <v>11</v>
      </c>
      <c r="C2410" s="9" t="s">
        <v>12</v>
      </c>
      <c r="D2410" s="12" t="s">
        <v>14</v>
      </c>
      <c r="G2410" s="11">
        <v>0.5</v>
      </c>
      <c r="H2410" s="11">
        <v>5685</v>
      </c>
      <c r="I2410" s="11">
        <v>31.66</v>
      </c>
      <c r="J2410" s="11">
        <v>2.4500000000000002</v>
      </c>
      <c r="M2410" s="8">
        <v>17</v>
      </c>
      <c r="N2410" s="11">
        <v>100.09</v>
      </c>
      <c r="O2410" s="13"/>
      <c r="Q2410" s="9">
        <v>17</v>
      </c>
      <c r="R2410" s="10">
        <f t="shared" ref="R2410:R2411" si="162">50*N2410^-1.26</f>
        <v>0.15082652872960001</v>
      </c>
    </row>
    <row r="2411" spans="1:18" x14ac:dyDescent="0.3">
      <c r="A2411" s="11">
        <v>62</v>
      </c>
      <c r="B2411" s="9" t="s">
        <v>11</v>
      </c>
      <c r="C2411" s="9" t="s">
        <v>12</v>
      </c>
      <c r="D2411" s="12" t="s">
        <v>14</v>
      </c>
      <c r="G2411" s="11">
        <v>0.43</v>
      </c>
      <c r="H2411" s="11">
        <v>5882</v>
      </c>
      <c r="I2411" s="11">
        <v>49.14</v>
      </c>
      <c r="J2411" s="11">
        <v>2.96</v>
      </c>
      <c r="M2411" s="8">
        <v>17</v>
      </c>
      <c r="N2411" s="11">
        <v>151.30000000000001</v>
      </c>
      <c r="O2411" s="13"/>
      <c r="Q2411" s="9">
        <v>17</v>
      </c>
      <c r="R2411" s="10">
        <f t="shared" si="162"/>
        <v>8.9613399985586553E-2</v>
      </c>
    </row>
    <row r="2412" spans="1:18" x14ac:dyDescent="0.3">
      <c r="A2412" s="11">
        <v>62</v>
      </c>
      <c r="B2412" s="9" t="s">
        <v>11</v>
      </c>
      <c r="C2412" s="9" t="s">
        <v>12</v>
      </c>
      <c r="D2412" s="12" t="s">
        <v>80</v>
      </c>
      <c r="G2412" s="11">
        <v>16.8</v>
      </c>
      <c r="H2412" s="11">
        <v>4574</v>
      </c>
      <c r="I2412" s="11">
        <v>32.08</v>
      </c>
      <c r="J2412" s="11">
        <v>6.48</v>
      </c>
      <c r="M2412" s="8">
        <v>10</v>
      </c>
      <c r="N2412" s="11">
        <v>73.02</v>
      </c>
      <c r="O2412" s="13"/>
      <c r="Q2412" s="9">
        <v>10</v>
      </c>
      <c r="R2412" s="9"/>
    </row>
    <row r="2413" spans="1:18" x14ac:dyDescent="0.3">
      <c r="A2413" s="11">
        <v>62</v>
      </c>
      <c r="B2413" s="9" t="s">
        <v>11</v>
      </c>
      <c r="C2413" s="9" t="s">
        <v>12</v>
      </c>
      <c r="D2413" s="12" t="s">
        <v>14</v>
      </c>
      <c r="G2413" s="11">
        <v>0.87</v>
      </c>
      <c r="H2413" s="11">
        <v>6112</v>
      </c>
      <c r="I2413" s="11">
        <v>32.4</v>
      </c>
      <c r="J2413" s="11">
        <v>7.23</v>
      </c>
      <c r="M2413" s="8">
        <v>17</v>
      </c>
      <c r="N2413" s="11">
        <v>50.34</v>
      </c>
      <c r="O2413" s="13"/>
      <c r="Q2413" s="9">
        <v>17</v>
      </c>
      <c r="R2413" s="10">
        <f t="shared" ref="R2413" si="163">50*N2413^-1.26</f>
        <v>0.35855795166968796</v>
      </c>
    </row>
    <row r="2414" spans="1:18" x14ac:dyDescent="0.3">
      <c r="A2414" s="11">
        <v>62</v>
      </c>
      <c r="B2414" s="9" t="s">
        <v>11</v>
      </c>
      <c r="C2414" s="9" t="s">
        <v>12</v>
      </c>
      <c r="D2414" s="12" t="s">
        <v>13</v>
      </c>
      <c r="G2414" s="11">
        <v>0.32</v>
      </c>
      <c r="H2414" s="11">
        <v>6790</v>
      </c>
      <c r="I2414" s="13">
        <v>54</v>
      </c>
      <c r="J2414" s="11">
        <v>5.59</v>
      </c>
      <c r="M2414" s="8">
        <v>10</v>
      </c>
      <c r="N2414" s="11">
        <v>135.09</v>
      </c>
      <c r="O2414" s="13"/>
      <c r="Q2414" s="9">
        <v>10</v>
      </c>
      <c r="R2414" s="10">
        <f t="shared" ref="R2414" si="164">22*(N2414^(-1.15))</f>
        <v>7.8020009505420151E-2</v>
      </c>
    </row>
    <row r="2415" spans="1:18" x14ac:dyDescent="0.3">
      <c r="A2415" s="11">
        <v>62</v>
      </c>
      <c r="B2415" s="9" t="s">
        <v>11</v>
      </c>
      <c r="C2415" s="9" t="s">
        <v>18</v>
      </c>
      <c r="D2415" s="12" t="s">
        <v>82</v>
      </c>
      <c r="G2415" s="11">
        <v>0.37</v>
      </c>
      <c r="H2415" s="11">
        <v>6503</v>
      </c>
      <c r="I2415" s="13">
        <v>52</v>
      </c>
      <c r="J2415" s="11">
        <v>3.12</v>
      </c>
      <c r="M2415" s="11">
        <v>32</v>
      </c>
      <c r="N2415" s="11">
        <v>170.94</v>
      </c>
      <c r="O2415" s="13"/>
      <c r="Q2415" s="9">
        <v>32</v>
      </c>
      <c r="R2415" s="15">
        <f t="shared" ref="R2415" si="165">100*N2415^-1.2</f>
        <v>0.20921246691200518</v>
      </c>
    </row>
    <row r="2416" spans="1:18" x14ac:dyDescent="0.3">
      <c r="A2416" s="11">
        <v>62</v>
      </c>
      <c r="B2416" s="9" t="s">
        <v>11</v>
      </c>
      <c r="C2416" s="9" t="s">
        <v>12</v>
      </c>
      <c r="D2416" s="12" t="s">
        <v>14</v>
      </c>
      <c r="G2416" s="11">
        <v>0.33</v>
      </c>
      <c r="H2416" s="11">
        <v>5040</v>
      </c>
      <c r="I2416" s="13">
        <v>56</v>
      </c>
      <c r="J2416" s="11">
        <v>4.6500000000000004</v>
      </c>
      <c r="M2416" s="8">
        <v>17</v>
      </c>
      <c r="N2416" s="11">
        <v>92.32</v>
      </c>
      <c r="O2416" s="13"/>
      <c r="Q2416" s="9">
        <v>17</v>
      </c>
      <c r="R2416" s="10">
        <f t="shared" ref="R2416:R2417" si="166">50*N2416^-1.26</f>
        <v>0.16699262886888433</v>
      </c>
    </row>
    <row r="2417" spans="1:18" x14ac:dyDescent="0.3">
      <c r="A2417" s="11">
        <v>62</v>
      </c>
      <c r="B2417" s="9" t="s">
        <v>11</v>
      </c>
      <c r="C2417" s="9" t="s">
        <v>12</v>
      </c>
      <c r="D2417" s="12" t="s">
        <v>14</v>
      </c>
      <c r="G2417" s="11">
        <v>0.22</v>
      </c>
      <c r="H2417" s="11">
        <v>6430</v>
      </c>
      <c r="I2417" s="13">
        <v>49</v>
      </c>
      <c r="J2417" s="11">
        <v>2.99</v>
      </c>
      <c r="M2417" s="8">
        <v>17</v>
      </c>
      <c r="N2417" s="13">
        <v>195</v>
      </c>
      <c r="O2417" s="13"/>
      <c r="Q2417" s="9">
        <v>17</v>
      </c>
      <c r="R2417" s="10">
        <f t="shared" si="166"/>
        <v>6.5091816884848788E-2</v>
      </c>
    </row>
    <row r="2418" spans="1:18" x14ac:dyDescent="0.3">
      <c r="A2418" s="11">
        <v>62</v>
      </c>
      <c r="B2418" s="9" t="s">
        <v>11</v>
      </c>
      <c r="C2418" s="9" t="s">
        <v>22</v>
      </c>
      <c r="D2418" s="12" t="s">
        <v>157</v>
      </c>
      <c r="G2418" s="11">
        <v>0.47</v>
      </c>
      <c r="H2418" s="11">
        <v>5715</v>
      </c>
      <c r="I2418" s="13">
        <v>51</v>
      </c>
      <c r="J2418" s="11">
        <v>4.88</v>
      </c>
      <c r="M2418" s="11">
        <v>9</v>
      </c>
      <c r="N2418" s="13">
        <v>111</v>
      </c>
      <c r="O2418" s="13"/>
      <c r="Q2418" s="9">
        <v>9</v>
      </c>
      <c r="R2418" s="9"/>
    </row>
    <row r="2419" spans="1:18" x14ac:dyDescent="0.3">
      <c r="A2419" s="11">
        <v>62</v>
      </c>
      <c r="B2419" s="9" t="s">
        <v>11</v>
      </c>
      <c r="C2419" s="9" t="s">
        <v>12</v>
      </c>
      <c r="D2419" s="12" t="s">
        <v>163</v>
      </c>
      <c r="G2419" s="11">
        <v>0.56999999999999995</v>
      </c>
      <c r="H2419" s="11">
        <v>4233</v>
      </c>
      <c r="I2419" s="13">
        <v>40</v>
      </c>
      <c r="J2419" s="11">
        <v>1.21</v>
      </c>
      <c r="M2419" s="8">
        <v>6</v>
      </c>
      <c r="N2419" s="11">
        <v>95.87</v>
      </c>
      <c r="O2419" s="13"/>
      <c r="Q2419" s="9">
        <v>6</v>
      </c>
      <c r="R2419" s="9"/>
    </row>
    <row r="2420" spans="1:18" x14ac:dyDescent="0.3">
      <c r="A2420" s="11">
        <v>62</v>
      </c>
      <c r="B2420" s="9" t="s">
        <v>11</v>
      </c>
      <c r="C2420" s="9" t="s">
        <v>12</v>
      </c>
      <c r="D2420" s="12" t="s">
        <v>13</v>
      </c>
      <c r="G2420" s="11">
        <v>0.25</v>
      </c>
      <c r="H2420" s="11">
        <v>5491</v>
      </c>
      <c r="I2420" s="11">
        <v>56.7</v>
      </c>
      <c r="J2420" s="11">
        <v>6.93</v>
      </c>
      <c r="M2420" s="8">
        <v>10</v>
      </c>
      <c r="N2420" s="13">
        <v>125</v>
      </c>
      <c r="O2420" s="13"/>
      <c r="Q2420" s="9">
        <v>10</v>
      </c>
      <c r="R2420" s="10">
        <f t="shared" ref="R2420:R2421" si="167">22*(N2420^(-1.15))</f>
        <v>8.5305329705821387E-2</v>
      </c>
    </row>
    <row r="2421" spans="1:18" x14ac:dyDescent="0.3">
      <c r="A2421" s="11">
        <v>62</v>
      </c>
      <c r="B2421" s="9" t="s">
        <v>11</v>
      </c>
      <c r="C2421" s="9" t="s">
        <v>12</v>
      </c>
      <c r="D2421" s="12" t="s">
        <v>113</v>
      </c>
      <c r="G2421" s="11">
        <v>0.28000000000000003</v>
      </c>
      <c r="H2421" s="11">
        <v>5566</v>
      </c>
      <c r="I2421" s="11">
        <v>60.48</v>
      </c>
      <c r="J2421" s="11">
        <v>6.92</v>
      </c>
      <c r="M2421" s="8">
        <v>9</v>
      </c>
      <c r="N2421" s="11">
        <v>117.45</v>
      </c>
      <c r="O2421" s="13"/>
      <c r="Q2421" s="9">
        <v>9</v>
      </c>
      <c r="R2421" s="10">
        <f t="shared" si="167"/>
        <v>9.1641398160725335E-2</v>
      </c>
    </row>
    <row r="2422" spans="1:18" x14ac:dyDescent="0.3">
      <c r="A2422" s="11">
        <v>62</v>
      </c>
      <c r="B2422" s="9" t="s">
        <v>11</v>
      </c>
      <c r="C2422" s="9" t="s">
        <v>12</v>
      </c>
      <c r="D2422" s="12" t="s">
        <v>14</v>
      </c>
      <c r="G2422" s="11">
        <v>0.28000000000000003</v>
      </c>
      <c r="H2422" s="11">
        <v>6188</v>
      </c>
      <c r="I2422" s="11">
        <v>45.36</v>
      </c>
      <c r="J2422" s="11">
        <v>3.58</v>
      </c>
      <c r="M2422" s="8">
        <v>17</v>
      </c>
      <c r="N2422" s="11">
        <v>155.36000000000001</v>
      </c>
      <c r="O2422" s="13"/>
      <c r="Q2422" s="9">
        <v>17</v>
      </c>
      <c r="R2422" s="10">
        <f t="shared" ref="R2422:R2423" si="168">50*N2422^-1.26</f>
        <v>8.6672754029792284E-2</v>
      </c>
    </row>
    <row r="2423" spans="1:18" x14ac:dyDescent="0.3">
      <c r="A2423" s="11">
        <v>62</v>
      </c>
      <c r="B2423" s="9" t="s">
        <v>11</v>
      </c>
      <c r="C2423" s="9" t="s">
        <v>12</v>
      </c>
      <c r="D2423" s="12" t="s">
        <v>14</v>
      </c>
      <c r="G2423" s="11">
        <v>0.32</v>
      </c>
      <c r="H2423" s="11">
        <v>6024</v>
      </c>
      <c r="I2423" s="11">
        <v>35.67</v>
      </c>
      <c r="J2423" s="11">
        <v>3.24</v>
      </c>
      <c r="M2423" s="8">
        <v>17</v>
      </c>
      <c r="N2423" s="11">
        <v>114.23</v>
      </c>
      <c r="O2423" s="13"/>
      <c r="Q2423" s="9">
        <v>17</v>
      </c>
      <c r="R2423" s="10">
        <f t="shared" si="168"/>
        <v>0.12769296802176969</v>
      </c>
    </row>
    <row r="2424" spans="1:18" x14ac:dyDescent="0.3">
      <c r="A2424" s="11">
        <v>62</v>
      </c>
      <c r="B2424" s="9" t="s">
        <v>11</v>
      </c>
      <c r="C2424" s="9" t="s">
        <v>12</v>
      </c>
      <c r="D2424" s="12" t="s">
        <v>145</v>
      </c>
      <c r="G2424" s="11">
        <v>0.7</v>
      </c>
      <c r="H2424" s="11">
        <v>6190</v>
      </c>
      <c r="I2424" s="11">
        <v>44.18</v>
      </c>
      <c r="J2424" s="11">
        <v>8.9</v>
      </c>
      <c r="M2424" s="8">
        <v>7</v>
      </c>
      <c r="N2424" s="11">
        <v>83.43</v>
      </c>
      <c r="O2424" s="13"/>
      <c r="Q2424" s="9">
        <v>7</v>
      </c>
      <c r="R2424" s="9"/>
    </row>
    <row r="2425" spans="1:18" x14ac:dyDescent="0.3">
      <c r="A2425" s="11">
        <v>62</v>
      </c>
      <c r="B2425" s="9" t="s">
        <v>11</v>
      </c>
      <c r="C2425" s="9" t="s">
        <v>12</v>
      </c>
      <c r="D2425" s="12" t="s">
        <v>163</v>
      </c>
      <c r="G2425" s="11">
        <v>1.78</v>
      </c>
      <c r="H2425" s="11">
        <v>5052</v>
      </c>
      <c r="I2425" s="13">
        <v>42</v>
      </c>
      <c r="J2425" s="11">
        <v>8.7799999999999994</v>
      </c>
      <c r="M2425" s="8">
        <v>6</v>
      </c>
      <c r="N2425" s="11">
        <v>55.98</v>
      </c>
      <c r="O2425" s="13"/>
      <c r="Q2425" s="9">
        <v>6</v>
      </c>
      <c r="R2425" s="9"/>
    </row>
    <row r="2426" spans="1:18" x14ac:dyDescent="0.3">
      <c r="A2426" s="11">
        <v>62</v>
      </c>
      <c r="B2426" s="9" t="s">
        <v>11</v>
      </c>
      <c r="C2426" s="9" t="s">
        <v>12</v>
      </c>
      <c r="D2426" s="12" t="s">
        <v>16</v>
      </c>
      <c r="G2426" s="11">
        <v>14.3</v>
      </c>
      <c r="H2426" s="11">
        <v>4188</v>
      </c>
      <c r="I2426" s="11">
        <v>30.98</v>
      </c>
      <c r="J2426" s="11">
        <v>2.92</v>
      </c>
      <c r="M2426" s="8">
        <v>8</v>
      </c>
      <c r="N2426" s="11">
        <v>37.67</v>
      </c>
      <c r="O2426" s="13"/>
      <c r="Q2426" s="9">
        <v>8</v>
      </c>
      <c r="R2426" s="9"/>
    </row>
    <row r="2427" spans="1:18" x14ac:dyDescent="0.3">
      <c r="A2427" s="11">
        <v>62</v>
      </c>
      <c r="B2427" s="9" t="s">
        <v>11</v>
      </c>
      <c r="C2427" s="9" t="s">
        <v>12</v>
      </c>
      <c r="D2427" s="12" t="s">
        <v>14</v>
      </c>
      <c r="G2427" s="11">
        <v>0.25</v>
      </c>
      <c r="H2427" s="11">
        <v>5950</v>
      </c>
      <c r="I2427" s="13">
        <v>45</v>
      </c>
      <c r="J2427" s="11">
        <v>3.12</v>
      </c>
      <c r="M2427" s="8">
        <v>17</v>
      </c>
      <c r="N2427" s="11">
        <v>175.43</v>
      </c>
      <c r="O2427" s="13"/>
      <c r="Q2427" s="9">
        <v>17</v>
      </c>
      <c r="R2427" s="10">
        <f t="shared" ref="R2427" si="169">50*N2427^-1.26</f>
        <v>7.4370232033965922E-2</v>
      </c>
    </row>
    <row r="2428" spans="1:18" x14ac:dyDescent="0.3">
      <c r="A2428" s="11">
        <v>62</v>
      </c>
      <c r="B2428" s="9" t="s">
        <v>11</v>
      </c>
      <c r="C2428" s="9" t="s">
        <v>12</v>
      </c>
      <c r="D2428" s="12" t="s">
        <v>13</v>
      </c>
      <c r="G2428" s="11">
        <v>0.42</v>
      </c>
      <c r="H2428" s="11">
        <v>6848</v>
      </c>
      <c r="I2428" s="13">
        <v>52</v>
      </c>
      <c r="J2428" s="11">
        <v>3.56</v>
      </c>
      <c r="M2428" s="8">
        <v>10</v>
      </c>
      <c r="N2428" s="11">
        <v>152.30000000000001</v>
      </c>
      <c r="O2428" s="13"/>
      <c r="Q2428" s="9">
        <v>10</v>
      </c>
      <c r="R2428" s="10">
        <f t="shared" ref="R2428" si="170">22*(N2428^(-1.15))</f>
        <v>6.7970081706488605E-2</v>
      </c>
    </row>
    <row r="2429" spans="1:18" x14ac:dyDescent="0.3">
      <c r="A2429" s="11">
        <v>62</v>
      </c>
      <c r="B2429" s="9" t="s">
        <v>11</v>
      </c>
      <c r="C2429" s="9" t="s">
        <v>12</v>
      </c>
      <c r="D2429" s="12" t="s">
        <v>80</v>
      </c>
      <c r="G2429" s="11">
        <v>0.49</v>
      </c>
      <c r="H2429" s="11">
        <v>5270</v>
      </c>
      <c r="I2429" s="13">
        <v>49</v>
      </c>
      <c r="J2429" s="11">
        <v>3.89</v>
      </c>
      <c r="M2429" s="8">
        <v>10</v>
      </c>
      <c r="N2429" s="13">
        <v>99</v>
      </c>
      <c r="O2429" s="13"/>
      <c r="Q2429" s="9">
        <v>10</v>
      </c>
      <c r="R2429" s="9"/>
    </row>
    <row r="2430" spans="1:18" x14ac:dyDescent="0.3">
      <c r="A2430" s="11">
        <v>62</v>
      </c>
      <c r="B2430" s="9" t="s">
        <v>11</v>
      </c>
      <c r="C2430" s="9" t="s">
        <v>22</v>
      </c>
      <c r="D2430" s="12" t="s">
        <v>157</v>
      </c>
      <c r="G2430" s="11">
        <v>3.84</v>
      </c>
      <c r="H2430" s="11">
        <v>4441</v>
      </c>
      <c r="I2430" s="11">
        <v>55.95</v>
      </c>
      <c r="J2430" s="11">
        <v>8.3800000000000008</v>
      </c>
      <c r="M2430" s="11">
        <v>9</v>
      </c>
      <c r="N2430" s="13">
        <v>80</v>
      </c>
      <c r="O2430" s="13"/>
      <c r="Q2430" s="9">
        <v>10</v>
      </c>
      <c r="R2430" s="9"/>
    </row>
    <row r="2431" spans="1:18" x14ac:dyDescent="0.3">
      <c r="A2431" s="11">
        <v>62</v>
      </c>
      <c r="B2431" s="9" t="s">
        <v>11</v>
      </c>
      <c r="C2431" s="9" t="s">
        <v>12</v>
      </c>
      <c r="D2431" s="12" t="s">
        <v>145</v>
      </c>
      <c r="G2431" s="11">
        <v>8.35</v>
      </c>
      <c r="H2431" s="11">
        <v>4219</v>
      </c>
      <c r="I2431" s="11">
        <v>49.14</v>
      </c>
      <c r="J2431" s="11">
        <v>6.21</v>
      </c>
      <c r="M2431" s="8">
        <v>7</v>
      </c>
      <c r="N2431" s="11">
        <v>60.55</v>
      </c>
      <c r="O2431" s="13"/>
      <c r="Q2431" s="9">
        <v>6</v>
      </c>
      <c r="R2431" s="9"/>
    </row>
    <row r="2432" spans="1:18" x14ac:dyDescent="0.3">
      <c r="A2432" s="11">
        <v>62</v>
      </c>
      <c r="B2432" s="9" t="s">
        <v>11</v>
      </c>
      <c r="C2432" s="9" t="s">
        <v>12</v>
      </c>
      <c r="D2432" s="12" t="s">
        <v>13</v>
      </c>
      <c r="G2432" s="11">
        <v>6.1</v>
      </c>
      <c r="H2432" s="11">
        <v>5521</v>
      </c>
      <c r="I2432" s="11">
        <v>31.47</v>
      </c>
      <c r="J2432" s="11">
        <v>7.79</v>
      </c>
      <c r="M2432" s="8">
        <v>10</v>
      </c>
      <c r="N2432" s="11">
        <v>44.78</v>
      </c>
      <c r="O2432" s="13"/>
      <c r="Q2432" s="9">
        <v>10</v>
      </c>
      <c r="R2432" s="10">
        <f t="shared" ref="R2432" si="171">22*(N2432^(-1.15))</f>
        <v>0.27776401311165583</v>
      </c>
    </row>
    <row r="2433" spans="1:18" x14ac:dyDescent="0.3">
      <c r="A2433" s="11">
        <v>62</v>
      </c>
      <c r="B2433" s="9" t="s">
        <v>11</v>
      </c>
      <c r="C2433" s="9" t="s">
        <v>12</v>
      </c>
      <c r="D2433" s="12" t="s">
        <v>16</v>
      </c>
      <c r="G2433" s="11">
        <v>1.73</v>
      </c>
      <c r="H2433" s="11">
        <v>5875</v>
      </c>
      <c r="I2433" s="11">
        <v>42.29</v>
      </c>
      <c r="J2433" s="11">
        <v>3.63</v>
      </c>
      <c r="M2433" s="8">
        <v>8</v>
      </c>
      <c r="N2433" s="11">
        <v>30.56</v>
      </c>
      <c r="O2433" s="13"/>
      <c r="Q2433" s="9">
        <v>8</v>
      </c>
      <c r="R2433" s="9"/>
    </row>
    <row r="2434" spans="1:18" x14ac:dyDescent="0.3">
      <c r="A2434" s="11">
        <v>62</v>
      </c>
      <c r="B2434" s="9" t="s">
        <v>11</v>
      </c>
      <c r="C2434" s="9" t="s">
        <v>12</v>
      </c>
      <c r="D2434" s="12" t="s">
        <v>16</v>
      </c>
      <c r="G2434" s="11">
        <v>3.1</v>
      </c>
      <c r="H2434" s="11">
        <v>5445</v>
      </c>
      <c r="I2434" s="11">
        <v>31.31</v>
      </c>
      <c r="J2434" s="11">
        <v>6.56</v>
      </c>
      <c r="M2434" s="8">
        <v>8</v>
      </c>
      <c r="N2434" s="11">
        <v>35.46</v>
      </c>
      <c r="O2434" s="13"/>
      <c r="Q2434" s="9">
        <v>8</v>
      </c>
      <c r="R2434" s="9"/>
    </row>
    <row r="2435" spans="1:18" x14ac:dyDescent="0.3">
      <c r="A2435" s="11">
        <v>62</v>
      </c>
      <c r="B2435" s="9" t="s">
        <v>11</v>
      </c>
      <c r="C2435" s="9" t="s">
        <v>12</v>
      </c>
      <c r="D2435" s="12" t="s">
        <v>145</v>
      </c>
      <c r="G2435" s="11">
        <v>2.89</v>
      </c>
      <c r="H2435" s="11">
        <v>4672</v>
      </c>
      <c r="I2435" s="11">
        <v>51.79</v>
      </c>
      <c r="J2435" s="11">
        <v>6.75</v>
      </c>
      <c r="M2435" s="8">
        <v>7</v>
      </c>
      <c r="N2435" s="11">
        <v>58.98</v>
      </c>
      <c r="O2435" s="13"/>
      <c r="Q2435" s="9">
        <v>7</v>
      </c>
      <c r="R2435" s="9"/>
    </row>
    <row r="2436" spans="1:18" x14ac:dyDescent="0.3">
      <c r="A2436" s="11">
        <v>62</v>
      </c>
      <c r="B2436" s="9" t="s">
        <v>11</v>
      </c>
      <c r="C2436" s="9" t="s">
        <v>12</v>
      </c>
      <c r="D2436" s="12" t="s">
        <v>13</v>
      </c>
      <c r="G2436" s="11">
        <v>14.5</v>
      </c>
      <c r="H2436" s="11">
        <v>2725</v>
      </c>
      <c r="I2436" s="11">
        <v>30.89</v>
      </c>
      <c r="J2436" s="11">
        <v>1.98</v>
      </c>
      <c r="M2436" s="8">
        <v>10</v>
      </c>
      <c r="N2436" s="11">
        <v>17.329999999999998</v>
      </c>
      <c r="O2436" s="13"/>
      <c r="Q2436" s="9">
        <v>10</v>
      </c>
      <c r="R2436" s="10">
        <f t="shared" ref="R2436" si="172">22*(N2436^(-1.15))</f>
        <v>0.82756922807227096</v>
      </c>
    </row>
    <row r="2437" spans="1:18" x14ac:dyDescent="0.3">
      <c r="A2437" s="11">
        <v>62</v>
      </c>
      <c r="B2437" s="9" t="s">
        <v>11</v>
      </c>
      <c r="C2437" s="9" t="s">
        <v>12</v>
      </c>
      <c r="D2437" s="12" t="s">
        <v>163</v>
      </c>
      <c r="G2437" s="11">
        <v>15.3</v>
      </c>
      <c r="H2437" s="11">
        <v>2786</v>
      </c>
      <c r="I2437" s="11">
        <v>25.89</v>
      </c>
      <c r="J2437" s="11">
        <v>1.33</v>
      </c>
      <c r="M2437" s="8">
        <v>6</v>
      </c>
      <c r="N2437" s="11">
        <v>12.01</v>
      </c>
      <c r="O2437" s="13"/>
      <c r="Q2437" s="9">
        <v>6</v>
      </c>
      <c r="R2437" s="9"/>
    </row>
    <row r="2438" spans="1:18" x14ac:dyDescent="0.3">
      <c r="A2438" s="11">
        <v>62</v>
      </c>
      <c r="B2438" s="9" t="s">
        <v>11</v>
      </c>
      <c r="C2438" s="9" t="s">
        <v>22</v>
      </c>
      <c r="D2438" s="12" t="s">
        <v>157</v>
      </c>
      <c r="G2438" s="11">
        <v>3.08</v>
      </c>
      <c r="H2438" s="11">
        <v>4624</v>
      </c>
      <c r="I2438" s="11">
        <v>58.59</v>
      </c>
      <c r="J2438" s="11">
        <v>9.08</v>
      </c>
      <c r="M2438" s="11">
        <v>9</v>
      </c>
      <c r="N2438" s="11">
        <v>80.87</v>
      </c>
      <c r="O2438" s="13"/>
      <c r="Q2438" s="9">
        <v>9</v>
      </c>
      <c r="R2438" s="9"/>
    </row>
    <row r="2439" spans="1:18" x14ac:dyDescent="0.3">
      <c r="A2439" s="11">
        <v>62</v>
      </c>
      <c r="B2439" s="9" t="s">
        <v>11</v>
      </c>
      <c r="C2439" s="9" t="s">
        <v>12</v>
      </c>
      <c r="D2439" s="12" t="s">
        <v>13</v>
      </c>
      <c r="G2439" s="11">
        <v>10.9</v>
      </c>
      <c r="H2439" s="11">
        <v>3169</v>
      </c>
      <c r="I2439" s="11">
        <v>41.09</v>
      </c>
      <c r="J2439" s="11">
        <v>3.7</v>
      </c>
      <c r="M2439" s="8">
        <v>10</v>
      </c>
      <c r="N2439" s="11">
        <v>39.24</v>
      </c>
      <c r="O2439" s="13"/>
      <c r="Q2439" s="9">
        <v>10</v>
      </c>
      <c r="R2439" s="10">
        <f t="shared" ref="R2439" si="173">22*(N2439^(-1.15))</f>
        <v>0.32332131189718732</v>
      </c>
    </row>
    <row r="2440" spans="1:18" x14ac:dyDescent="0.3">
      <c r="A2440" s="11">
        <v>62</v>
      </c>
      <c r="B2440" s="9" t="s">
        <v>11</v>
      </c>
      <c r="C2440" s="9" t="s">
        <v>12</v>
      </c>
      <c r="D2440" s="12" t="s">
        <v>163</v>
      </c>
      <c r="G2440" s="11">
        <v>4.5199999999999996</v>
      </c>
      <c r="H2440" s="11">
        <v>4522</v>
      </c>
      <c r="I2440" s="11">
        <v>54.18</v>
      </c>
      <c r="J2440" s="11">
        <v>9.59</v>
      </c>
      <c r="M2440" s="8">
        <v>6</v>
      </c>
      <c r="N2440" s="11">
        <v>89.54</v>
      </c>
      <c r="O2440" s="13"/>
      <c r="Q2440" s="9">
        <v>6</v>
      </c>
      <c r="R2440" s="9"/>
    </row>
    <row r="2441" spans="1:18" x14ac:dyDescent="0.3">
      <c r="A2441" s="11">
        <v>62</v>
      </c>
      <c r="B2441" s="9" t="s">
        <v>11</v>
      </c>
      <c r="C2441" s="9" t="s">
        <v>12</v>
      </c>
      <c r="D2441" s="12" t="s">
        <v>14</v>
      </c>
      <c r="G2441" s="11">
        <v>0.39</v>
      </c>
      <c r="H2441" s="11">
        <v>5506</v>
      </c>
      <c r="I2441" s="13">
        <v>47</v>
      </c>
      <c r="J2441" s="11">
        <v>2.31</v>
      </c>
      <c r="M2441" s="8">
        <v>17</v>
      </c>
      <c r="N2441" s="13">
        <v>155</v>
      </c>
      <c r="O2441" s="13"/>
      <c r="Q2441" s="9">
        <v>17</v>
      </c>
      <c r="R2441" s="10">
        <f t="shared" ref="R2441:R2443" si="174">50*N2441^-1.26</f>
        <v>8.6926474190795952E-2</v>
      </c>
    </row>
    <row r="2442" spans="1:18" x14ac:dyDescent="0.3">
      <c r="A2442" s="11">
        <v>62</v>
      </c>
      <c r="B2442" s="9" t="s">
        <v>11</v>
      </c>
      <c r="C2442" s="9" t="s">
        <v>12</v>
      </c>
      <c r="D2442" s="12" t="s">
        <v>14</v>
      </c>
      <c r="G2442" s="11">
        <v>0.16</v>
      </c>
      <c r="H2442" s="11">
        <v>5217</v>
      </c>
      <c r="I2442" s="13">
        <v>51</v>
      </c>
      <c r="J2442" s="11">
        <v>6.22</v>
      </c>
      <c r="M2442" s="8">
        <v>17</v>
      </c>
      <c r="N2442" s="13">
        <v>125</v>
      </c>
      <c r="O2442" s="13"/>
      <c r="Q2442" s="9">
        <v>17</v>
      </c>
      <c r="R2442" s="10">
        <f t="shared" si="174"/>
        <v>0.11398911659924085</v>
      </c>
    </row>
    <row r="2443" spans="1:18" x14ac:dyDescent="0.3">
      <c r="A2443" s="11">
        <v>62</v>
      </c>
      <c r="B2443" s="9" t="s">
        <v>11</v>
      </c>
      <c r="C2443" s="9" t="s">
        <v>12</v>
      </c>
      <c r="D2443" s="12" t="s">
        <v>14</v>
      </c>
      <c r="G2443" s="11">
        <v>0.46</v>
      </c>
      <c r="H2443" s="11">
        <v>5345</v>
      </c>
      <c r="I2443" s="13">
        <v>50</v>
      </c>
      <c r="J2443" s="11">
        <v>1.93</v>
      </c>
      <c r="M2443" s="8">
        <v>17</v>
      </c>
      <c r="N2443" s="13">
        <v>125</v>
      </c>
      <c r="O2443" s="13"/>
      <c r="Q2443" s="9">
        <v>17</v>
      </c>
      <c r="R2443" s="10">
        <f t="shared" si="174"/>
        <v>0.11398911659924085</v>
      </c>
    </row>
    <row r="2444" spans="1:18" x14ac:dyDescent="0.3">
      <c r="A2444" s="11">
        <v>62</v>
      </c>
      <c r="B2444" s="9" t="s">
        <v>11</v>
      </c>
      <c r="C2444" s="9" t="s">
        <v>12</v>
      </c>
      <c r="D2444" s="12" t="s">
        <v>13</v>
      </c>
      <c r="G2444" s="11">
        <v>0.36</v>
      </c>
      <c r="H2444" s="11">
        <v>4320</v>
      </c>
      <c r="I2444" s="13">
        <v>43</v>
      </c>
      <c r="J2444" s="11">
        <v>1.41</v>
      </c>
      <c r="M2444" s="8">
        <v>10</v>
      </c>
      <c r="N2444" s="13">
        <v>116</v>
      </c>
      <c r="O2444" s="13"/>
      <c r="Q2444" s="9">
        <v>10</v>
      </c>
      <c r="R2444" s="10">
        <f t="shared" ref="R2444" si="175">22*(N2444^(-1.15))</f>
        <v>9.2959973921426603E-2</v>
      </c>
    </row>
    <row r="2445" spans="1:18" x14ac:dyDescent="0.3">
      <c r="A2445" s="11">
        <v>62</v>
      </c>
      <c r="B2445" s="9" t="s">
        <v>11</v>
      </c>
      <c r="C2445" s="9" t="s">
        <v>12</v>
      </c>
      <c r="D2445" s="12" t="s">
        <v>14</v>
      </c>
      <c r="G2445" s="11">
        <v>9.35</v>
      </c>
      <c r="H2445" s="11">
        <v>5380</v>
      </c>
      <c r="I2445" s="11">
        <v>27.38</v>
      </c>
      <c r="J2445" s="11">
        <v>2.86</v>
      </c>
      <c r="M2445" s="8">
        <v>17</v>
      </c>
      <c r="N2445" s="11">
        <v>37.479999999999997</v>
      </c>
      <c r="O2445" s="13"/>
      <c r="Q2445" s="9">
        <v>17</v>
      </c>
      <c r="R2445" s="10">
        <f t="shared" ref="R2445" si="176">50*N2445^-1.26</f>
        <v>0.51997508040225315</v>
      </c>
    </row>
    <row r="2446" spans="1:18" x14ac:dyDescent="0.3">
      <c r="A2446" s="11">
        <v>62</v>
      </c>
      <c r="B2446" s="9" t="s">
        <v>11</v>
      </c>
      <c r="C2446" s="9" t="s">
        <v>12</v>
      </c>
      <c r="D2446" s="12" t="s">
        <v>16</v>
      </c>
      <c r="G2446" s="11">
        <v>9.64</v>
      </c>
      <c r="H2446" s="11">
        <v>4820</v>
      </c>
      <c r="I2446" s="11">
        <v>27.63</v>
      </c>
      <c r="J2446" s="11">
        <v>2.54</v>
      </c>
      <c r="M2446" s="8">
        <v>8</v>
      </c>
      <c r="N2446" s="11">
        <v>38.19</v>
      </c>
      <c r="O2446" s="13"/>
      <c r="Q2446" s="9">
        <v>8</v>
      </c>
      <c r="R2446" s="9"/>
    </row>
    <row r="2447" spans="1:18" x14ac:dyDescent="0.3">
      <c r="A2447" s="11">
        <v>62</v>
      </c>
      <c r="B2447" s="9" t="s">
        <v>11</v>
      </c>
      <c r="C2447" s="9" t="s">
        <v>12</v>
      </c>
      <c r="D2447" s="12" t="s">
        <v>163</v>
      </c>
      <c r="G2447" s="11">
        <v>2.93</v>
      </c>
      <c r="H2447" s="11">
        <v>5670</v>
      </c>
      <c r="I2447" s="11">
        <v>26.75</v>
      </c>
      <c r="J2447" s="11">
        <v>2.2599999999999998</v>
      </c>
      <c r="M2447" s="8">
        <v>6</v>
      </c>
      <c r="N2447" s="11">
        <v>25.67</v>
      </c>
      <c r="O2447" s="13"/>
      <c r="Q2447" s="9">
        <v>6</v>
      </c>
      <c r="R2447" s="9"/>
    </row>
    <row r="2448" spans="1:18" x14ac:dyDescent="0.3">
      <c r="A2448" s="11">
        <v>62</v>
      </c>
      <c r="B2448" s="9" t="s">
        <v>11</v>
      </c>
      <c r="C2448" s="9" t="s">
        <v>12</v>
      </c>
      <c r="D2448" s="12" t="s">
        <v>16</v>
      </c>
      <c r="G2448" s="11">
        <v>9.51</v>
      </c>
      <c r="H2448" s="11">
        <v>5050</v>
      </c>
      <c r="I2448" s="11">
        <v>30.5</v>
      </c>
      <c r="J2448" s="11">
        <v>2.63</v>
      </c>
      <c r="M2448" s="8">
        <v>8</v>
      </c>
      <c r="N2448" s="11">
        <v>32.950000000000003</v>
      </c>
      <c r="O2448" s="13"/>
      <c r="Q2448" s="9">
        <v>8</v>
      </c>
      <c r="R2448" s="9"/>
    </row>
    <row r="2449" spans="1:18" x14ac:dyDescent="0.3">
      <c r="A2449" s="11">
        <v>62</v>
      </c>
      <c r="B2449" s="9" t="s">
        <v>11</v>
      </c>
      <c r="C2449" s="9" t="s">
        <v>12</v>
      </c>
      <c r="D2449" s="12" t="s">
        <v>13</v>
      </c>
      <c r="G2449" s="11">
        <v>8.98</v>
      </c>
      <c r="H2449" s="11">
        <v>5090</v>
      </c>
      <c r="I2449" s="11">
        <v>27.63</v>
      </c>
      <c r="J2449" s="11">
        <v>3.32</v>
      </c>
      <c r="M2449" s="8">
        <v>10</v>
      </c>
      <c r="N2449" s="11">
        <v>38.340000000000003</v>
      </c>
      <c r="O2449" s="13"/>
      <c r="Q2449" s="9">
        <v>10</v>
      </c>
      <c r="R2449" s="10">
        <f t="shared" ref="R2449" si="177">22*(N2449^(-1.15))</f>
        <v>0.33206473474470033</v>
      </c>
    </row>
    <row r="2450" spans="1:18" x14ac:dyDescent="0.3">
      <c r="A2450" s="11">
        <v>62</v>
      </c>
      <c r="B2450" s="9" t="s">
        <v>11</v>
      </c>
      <c r="C2450" s="9" t="s">
        <v>12</v>
      </c>
      <c r="D2450" s="12" t="s">
        <v>16</v>
      </c>
      <c r="G2450" s="11">
        <v>3.49</v>
      </c>
      <c r="H2450" s="11">
        <v>5790</v>
      </c>
      <c r="I2450" s="11">
        <v>27.38</v>
      </c>
      <c r="J2450" s="11">
        <v>3.02</v>
      </c>
      <c r="M2450" s="8">
        <v>8</v>
      </c>
      <c r="N2450" s="11">
        <v>25.37</v>
      </c>
      <c r="O2450" s="13"/>
      <c r="Q2450" s="9">
        <v>8</v>
      </c>
      <c r="R2450" s="9"/>
    </row>
    <row r="2451" spans="1:18" x14ac:dyDescent="0.3">
      <c r="A2451" s="11">
        <v>62</v>
      </c>
      <c r="B2451" s="9" t="s">
        <v>11</v>
      </c>
      <c r="C2451" s="9" t="s">
        <v>12</v>
      </c>
      <c r="D2451" s="12" t="s">
        <v>14</v>
      </c>
      <c r="G2451" s="11">
        <v>0.15</v>
      </c>
      <c r="H2451" s="11">
        <v>6047</v>
      </c>
      <c r="I2451" s="11">
        <v>66.510000000000005</v>
      </c>
      <c r="J2451" s="11">
        <v>9.92</v>
      </c>
      <c r="M2451" s="8">
        <v>17</v>
      </c>
      <c r="N2451" s="13">
        <v>138</v>
      </c>
      <c r="O2451" s="13"/>
      <c r="Q2451" s="9">
        <v>17</v>
      </c>
      <c r="R2451" s="10">
        <f t="shared" ref="R2451" si="178">50*N2451^-1.26</f>
        <v>0.10062881430049693</v>
      </c>
    </row>
    <row r="2452" spans="1:18" x14ac:dyDescent="0.3">
      <c r="A2452" s="11">
        <v>62</v>
      </c>
      <c r="B2452" s="9" t="s">
        <v>11</v>
      </c>
      <c r="C2452" s="9" t="s">
        <v>18</v>
      </c>
      <c r="D2452" s="12" t="s">
        <v>82</v>
      </c>
      <c r="G2452" s="11">
        <v>0.35</v>
      </c>
      <c r="H2452" s="11">
        <v>5428</v>
      </c>
      <c r="I2452" s="11">
        <v>55.76</v>
      </c>
      <c r="J2452" s="11">
        <v>7.85</v>
      </c>
      <c r="M2452" s="11">
        <v>32</v>
      </c>
      <c r="N2452" s="13">
        <v>115</v>
      </c>
      <c r="O2452" s="13"/>
      <c r="Q2452" s="9">
        <v>32</v>
      </c>
      <c r="R2452" s="15">
        <f t="shared" ref="R2452" si="179">100*N2452^-1.2</f>
        <v>0.33663757647846454</v>
      </c>
    </row>
    <row r="2453" spans="1:18" x14ac:dyDescent="0.3">
      <c r="A2453" s="11">
        <v>62</v>
      </c>
      <c r="B2453" s="9" t="s">
        <v>11</v>
      </c>
      <c r="C2453" s="9" t="s">
        <v>12</v>
      </c>
      <c r="D2453" s="12" t="s">
        <v>16</v>
      </c>
      <c r="G2453" s="11">
        <v>14.75</v>
      </c>
      <c r="H2453" s="11">
        <v>2830</v>
      </c>
      <c r="I2453" s="11">
        <v>42.51</v>
      </c>
      <c r="J2453" s="11">
        <v>2.57</v>
      </c>
      <c r="M2453" s="8">
        <v>8</v>
      </c>
      <c r="N2453" s="11">
        <v>27.61</v>
      </c>
      <c r="O2453" s="13"/>
      <c r="Q2453" s="9">
        <v>8</v>
      </c>
      <c r="R2453" s="9"/>
    </row>
    <row r="2454" spans="1:18" x14ac:dyDescent="0.3">
      <c r="A2454" s="11">
        <v>62</v>
      </c>
      <c r="B2454" s="9" t="s">
        <v>11</v>
      </c>
      <c r="C2454" s="9" t="s">
        <v>12</v>
      </c>
      <c r="D2454" s="12" t="s">
        <v>145</v>
      </c>
      <c r="G2454" s="11">
        <v>8.7200000000000006</v>
      </c>
      <c r="H2454" s="11">
        <v>3474</v>
      </c>
      <c r="I2454" s="11">
        <v>51.03</v>
      </c>
      <c r="J2454" s="11">
        <v>4.3600000000000003</v>
      </c>
      <c r="M2454" s="8">
        <v>7</v>
      </c>
      <c r="N2454" s="11">
        <v>66.900000000000006</v>
      </c>
      <c r="O2454" s="13"/>
      <c r="Q2454" s="9">
        <v>7</v>
      </c>
      <c r="R2454" s="9"/>
    </row>
    <row r="2455" spans="1:18" x14ac:dyDescent="0.3">
      <c r="A2455" s="11">
        <v>62</v>
      </c>
      <c r="B2455" s="9" t="s">
        <v>11</v>
      </c>
      <c r="C2455" s="9" t="s">
        <v>12</v>
      </c>
      <c r="D2455" s="12" t="s">
        <v>13</v>
      </c>
      <c r="G2455" s="11">
        <v>0.47</v>
      </c>
      <c r="H2455" s="11">
        <v>6419</v>
      </c>
      <c r="I2455" s="11">
        <v>35.520000000000003</v>
      </c>
      <c r="J2455" s="11">
        <v>2.12</v>
      </c>
      <c r="M2455" s="8">
        <v>10</v>
      </c>
      <c r="N2455" s="11">
        <v>140.30000000000001</v>
      </c>
      <c r="O2455" s="13"/>
      <c r="Q2455" s="9">
        <v>10</v>
      </c>
      <c r="R2455" s="10">
        <f t="shared" ref="R2455" si="180">22*(N2455^(-1.15))</f>
        <v>7.4697550255687056E-2</v>
      </c>
    </row>
    <row r="2456" spans="1:18" x14ac:dyDescent="0.3">
      <c r="A2456" s="11">
        <v>62</v>
      </c>
      <c r="B2456" s="9" t="s">
        <v>11</v>
      </c>
      <c r="C2456" s="9" t="s">
        <v>12</v>
      </c>
      <c r="D2456" s="12" t="s">
        <v>163</v>
      </c>
      <c r="G2456" s="11">
        <v>4.82</v>
      </c>
      <c r="H2456" s="11">
        <v>5154</v>
      </c>
      <c r="I2456" s="11">
        <v>36.6</v>
      </c>
      <c r="J2456" s="11">
        <v>6.89</v>
      </c>
      <c r="M2456" s="8">
        <v>6</v>
      </c>
      <c r="N2456" s="13">
        <v>45</v>
      </c>
      <c r="O2456" s="13"/>
      <c r="Q2456" s="9">
        <v>6</v>
      </c>
      <c r="R2456" s="9"/>
    </row>
    <row r="2457" spans="1:18" x14ac:dyDescent="0.3">
      <c r="A2457" s="11">
        <v>62</v>
      </c>
      <c r="B2457" s="9" t="s">
        <v>11</v>
      </c>
      <c r="C2457" s="9" t="s">
        <v>12</v>
      </c>
      <c r="D2457" s="12" t="s">
        <v>16</v>
      </c>
      <c r="G2457" s="11">
        <v>3.83</v>
      </c>
      <c r="H2457" s="11">
        <v>4865</v>
      </c>
      <c r="I2457" s="11">
        <v>29.31</v>
      </c>
      <c r="J2457" s="11">
        <v>1</v>
      </c>
      <c r="M2457" s="8">
        <v>8</v>
      </c>
      <c r="N2457" s="11">
        <v>32.1</v>
      </c>
      <c r="O2457" s="13"/>
      <c r="Q2457" s="9">
        <v>8</v>
      </c>
      <c r="R2457" s="9"/>
    </row>
    <row r="2458" spans="1:18" x14ac:dyDescent="0.3">
      <c r="A2458" s="11">
        <v>62</v>
      </c>
      <c r="B2458" s="9" t="s">
        <v>11</v>
      </c>
      <c r="C2458" s="9" t="s">
        <v>12</v>
      </c>
      <c r="D2458" s="12" t="s">
        <v>14</v>
      </c>
      <c r="G2458" s="11">
        <v>9.74</v>
      </c>
      <c r="H2458" s="11">
        <v>4149</v>
      </c>
      <c r="I2458" s="11">
        <v>27.02</v>
      </c>
      <c r="J2458" s="11">
        <v>5.44</v>
      </c>
      <c r="M2458" s="8">
        <v>17</v>
      </c>
      <c r="N2458" s="11">
        <v>51.2</v>
      </c>
      <c r="O2458" s="13"/>
      <c r="Q2458" s="9">
        <v>17</v>
      </c>
      <c r="R2458" s="10">
        <f t="shared" ref="R2458" si="181">50*N2458^-1.26</f>
        <v>0.35098604822635382</v>
      </c>
    </row>
    <row r="2459" spans="1:18" x14ac:dyDescent="0.3">
      <c r="A2459" s="11">
        <v>62</v>
      </c>
      <c r="B2459" s="9" t="s">
        <v>11</v>
      </c>
      <c r="C2459" s="9" t="s">
        <v>12</v>
      </c>
      <c r="D2459" s="12" t="s">
        <v>145</v>
      </c>
      <c r="G2459" s="11">
        <v>1.54</v>
      </c>
      <c r="H2459" s="11">
        <v>5980</v>
      </c>
      <c r="I2459" s="11">
        <v>34.96</v>
      </c>
      <c r="J2459" s="11">
        <v>0.86</v>
      </c>
      <c r="M2459" s="8">
        <v>7</v>
      </c>
      <c r="N2459" s="11">
        <v>69.7</v>
      </c>
      <c r="O2459" s="13"/>
      <c r="Q2459" s="9">
        <v>7</v>
      </c>
      <c r="R2459" s="9"/>
    </row>
    <row r="2460" spans="1:18" x14ac:dyDescent="0.3">
      <c r="A2460" s="11">
        <v>62</v>
      </c>
      <c r="B2460" s="9" t="s">
        <v>11</v>
      </c>
      <c r="C2460" s="9" t="s">
        <v>12</v>
      </c>
      <c r="D2460" s="12" t="s">
        <v>163</v>
      </c>
      <c r="G2460" s="11">
        <v>0.8</v>
      </c>
      <c r="H2460" s="11">
        <v>6768</v>
      </c>
      <c r="I2460" s="11">
        <v>44.09</v>
      </c>
      <c r="J2460" s="11">
        <v>5.9</v>
      </c>
      <c r="M2460" s="8">
        <v>6</v>
      </c>
      <c r="N2460" s="11">
        <v>52.1</v>
      </c>
      <c r="O2460" s="13"/>
      <c r="Q2460" s="9">
        <v>6</v>
      </c>
      <c r="R2460" s="9"/>
    </row>
    <row r="2461" spans="1:18" x14ac:dyDescent="0.3">
      <c r="A2461" s="11">
        <v>62</v>
      </c>
      <c r="B2461" s="9" t="s">
        <v>11</v>
      </c>
      <c r="C2461" s="9" t="s">
        <v>12</v>
      </c>
      <c r="D2461" s="12" t="s">
        <v>145</v>
      </c>
      <c r="G2461" s="11">
        <v>0.8</v>
      </c>
      <c r="H2461" s="11">
        <v>6052</v>
      </c>
      <c r="I2461" s="11">
        <v>34.21</v>
      </c>
      <c r="J2461" s="11">
        <v>7.03</v>
      </c>
      <c r="M2461" s="8">
        <v>7</v>
      </c>
      <c r="N2461" s="11">
        <v>61.87</v>
      </c>
      <c r="O2461" s="13"/>
      <c r="Q2461" s="9">
        <v>7</v>
      </c>
      <c r="R2461" s="9"/>
    </row>
    <row r="2462" spans="1:18" x14ac:dyDescent="0.3">
      <c r="A2462" s="11">
        <v>62</v>
      </c>
      <c r="B2462" s="9" t="s">
        <v>11</v>
      </c>
      <c r="C2462" s="9" t="s">
        <v>12</v>
      </c>
      <c r="D2462" s="12" t="s">
        <v>16</v>
      </c>
      <c r="G2462" s="11">
        <v>10.1</v>
      </c>
      <c r="H2462" s="11">
        <v>2977</v>
      </c>
      <c r="I2462" s="11">
        <v>25.46</v>
      </c>
      <c r="J2462" s="11">
        <v>2.2400000000000002</v>
      </c>
      <c r="M2462" s="8">
        <v>8</v>
      </c>
      <c r="N2462" s="11">
        <v>35.61</v>
      </c>
      <c r="O2462" s="13"/>
      <c r="Q2462" s="9">
        <v>8</v>
      </c>
      <c r="R2462" s="9"/>
    </row>
    <row r="2463" spans="1:18" x14ac:dyDescent="0.3">
      <c r="A2463" s="11">
        <v>62</v>
      </c>
      <c r="B2463" s="9" t="s">
        <v>11</v>
      </c>
      <c r="C2463" s="9" t="s">
        <v>12</v>
      </c>
      <c r="D2463" s="12" t="s">
        <v>80</v>
      </c>
      <c r="G2463" s="11">
        <v>8.39</v>
      </c>
      <c r="H2463" s="11">
        <v>3935</v>
      </c>
      <c r="I2463" s="11">
        <v>51.22</v>
      </c>
      <c r="J2463" s="11">
        <v>5.8</v>
      </c>
      <c r="M2463" s="8">
        <v>10</v>
      </c>
      <c r="N2463" s="11">
        <v>69.2</v>
      </c>
      <c r="O2463" s="13"/>
      <c r="Q2463" s="9">
        <v>10</v>
      </c>
      <c r="R2463" s="9"/>
    </row>
    <row r="2464" spans="1:18" x14ac:dyDescent="0.3">
      <c r="A2464" s="11">
        <v>62</v>
      </c>
      <c r="B2464" s="9" t="s">
        <v>11</v>
      </c>
      <c r="C2464" s="9" t="s">
        <v>12</v>
      </c>
      <c r="D2464" s="12" t="s">
        <v>163</v>
      </c>
      <c r="G2464" s="11">
        <v>12.14</v>
      </c>
      <c r="H2464" s="11">
        <v>3389</v>
      </c>
      <c r="I2464" s="11">
        <v>35.86</v>
      </c>
      <c r="J2464" s="11">
        <v>4.5</v>
      </c>
      <c r="M2464" s="8">
        <v>6</v>
      </c>
      <c r="N2464" s="11">
        <v>40.020000000000003</v>
      </c>
      <c r="O2464" s="13"/>
      <c r="Q2464" s="9">
        <v>6</v>
      </c>
      <c r="R2464" s="9"/>
    </row>
    <row r="2465" spans="1:18" x14ac:dyDescent="0.3">
      <c r="A2465" s="11">
        <v>62</v>
      </c>
      <c r="B2465" s="9" t="s">
        <v>11</v>
      </c>
      <c r="C2465" s="9" t="s">
        <v>12</v>
      </c>
      <c r="D2465" s="12" t="s">
        <v>16</v>
      </c>
      <c r="G2465" s="11">
        <v>10.69</v>
      </c>
      <c r="H2465" s="11">
        <v>2795</v>
      </c>
      <c r="I2465" s="11">
        <v>30.32</v>
      </c>
      <c r="J2465" s="11">
        <v>1.25</v>
      </c>
      <c r="M2465" s="8">
        <v>8</v>
      </c>
      <c r="N2465" s="11">
        <v>18.39</v>
      </c>
      <c r="O2465" s="13"/>
      <c r="Q2465" s="9">
        <v>8</v>
      </c>
      <c r="R2465" s="9"/>
    </row>
    <row r="2466" spans="1:18" x14ac:dyDescent="0.3">
      <c r="A2466" s="11">
        <v>62</v>
      </c>
      <c r="B2466" s="9" t="s">
        <v>11</v>
      </c>
      <c r="C2466" s="9" t="s">
        <v>12</v>
      </c>
      <c r="D2466" s="12" t="s">
        <v>145</v>
      </c>
      <c r="G2466" s="11">
        <v>14.67</v>
      </c>
      <c r="H2466" s="11">
        <v>2985</v>
      </c>
      <c r="I2466" s="11">
        <v>33.380000000000003</v>
      </c>
      <c r="J2466" s="11">
        <v>2.99</v>
      </c>
      <c r="M2466" s="8">
        <v>7</v>
      </c>
      <c r="N2466" s="11">
        <v>23.45</v>
      </c>
      <c r="O2466" s="13"/>
      <c r="Q2466" s="9">
        <v>7</v>
      </c>
      <c r="R2466" s="9"/>
    </row>
    <row r="2467" spans="1:18" x14ac:dyDescent="0.3">
      <c r="A2467" s="11">
        <v>62</v>
      </c>
      <c r="B2467" s="9" t="s">
        <v>11</v>
      </c>
      <c r="C2467" s="9" t="s">
        <v>12</v>
      </c>
      <c r="D2467" s="12" t="s">
        <v>13</v>
      </c>
      <c r="G2467" s="11">
        <v>8.44</v>
      </c>
      <c r="H2467" s="11">
        <v>3508</v>
      </c>
      <c r="I2467" s="11">
        <v>52.29</v>
      </c>
      <c r="J2467" s="11">
        <v>4.47</v>
      </c>
      <c r="M2467" s="8">
        <v>10</v>
      </c>
      <c r="N2467" s="11">
        <v>70.83</v>
      </c>
      <c r="O2467" s="13"/>
      <c r="Q2467" s="9">
        <v>10</v>
      </c>
      <c r="R2467" s="10">
        <f t="shared" ref="R2467" si="182">22*(N2467^(-1.15))</f>
        <v>0.16393544079120836</v>
      </c>
    </row>
    <row r="2468" spans="1:18" x14ac:dyDescent="0.3">
      <c r="A2468" s="11">
        <v>62</v>
      </c>
      <c r="B2468" s="9" t="s">
        <v>11</v>
      </c>
      <c r="C2468" s="9" t="s">
        <v>12</v>
      </c>
      <c r="D2468" s="12" t="s">
        <v>163</v>
      </c>
      <c r="G2468" s="11">
        <v>7.23</v>
      </c>
      <c r="H2468" s="11">
        <v>3658</v>
      </c>
      <c r="I2468" s="11">
        <v>46.3</v>
      </c>
      <c r="J2468" s="11">
        <v>3.31</v>
      </c>
      <c r="M2468" s="8">
        <v>6</v>
      </c>
      <c r="N2468" s="13">
        <v>44</v>
      </c>
      <c r="O2468" s="13"/>
      <c r="Q2468" s="9">
        <v>6</v>
      </c>
      <c r="R2468" s="9"/>
    </row>
    <row r="2469" spans="1:18" x14ac:dyDescent="0.3">
      <c r="A2469" s="11">
        <v>62</v>
      </c>
      <c r="B2469" s="9" t="s">
        <v>11</v>
      </c>
      <c r="C2469" s="9" t="s">
        <v>12</v>
      </c>
      <c r="D2469" s="12" t="s">
        <v>16</v>
      </c>
      <c r="G2469" s="11">
        <v>14.64</v>
      </c>
      <c r="H2469" s="11">
        <v>2994</v>
      </c>
      <c r="I2469" s="11">
        <v>36.049999999999997</v>
      </c>
      <c r="J2469" s="11">
        <v>2.76</v>
      </c>
      <c r="M2469" s="8">
        <v>8</v>
      </c>
      <c r="N2469" s="11">
        <v>25.9</v>
      </c>
      <c r="O2469" s="13"/>
      <c r="Q2469" s="9">
        <v>8</v>
      </c>
      <c r="R2469" s="9"/>
    </row>
    <row r="2470" spans="1:18" x14ac:dyDescent="0.3">
      <c r="A2470" s="11">
        <v>62</v>
      </c>
      <c r="B2470" s="9" t="s">
        <v>11</v>
      </c>
      <c r="C2470" s="9" t="s">
        <v>12</v>
      </c>
      <c r="D2470" s="12" t="s">
        <v>13</v>
      </c>
      <c r="G2470" s="11">
        <v>0.4</v>
      </c>
      <c r="H2470" s="11">
        <v>5993</v>
      </c>
      <c r="I2470" s="11">
        <v>46.3</v>
      </c>
      <c r="J2470" s="11">
        <v>3.93</v>
      </c>
      <c r="M2470" s="8">
        <v>10</v>
      </c>
      <c r="N2470" s="11">
        <v>120.3</v>
      </c>
      <c r="O2470" s="13"/>
      <c r="Q2470" s="9">
        <v>10</v>
      </c>
      <c r="R2470" s="10">
        <f t="shared" ref="R2470:R2471" si="183">22*(N2470^(-1.15))</f>
        <v>8.9149150547505732E-2</v>
      </c>
    </row>
    <row r="2471" spans="1:18" x14ac:dyDescent="0.3">
      <c r="A2471" s="11">
        <v>62</v>
      </c>
      <c r="B2471" s="9" t="s">
        <v>11</v>
      </c>
      <c r="C2471" s="9" t="s">
        <v>12</v>
      </c>
      <c r="D2471" s="12" t="s">
        <v>13</v>
      </c>
      <c r="G2471" s="11">
        <v>0.25</v>
      </c>
      <c r="H2471" s="11">
        <v>6074</v>
      </c>
      <c r="I2471" s="11">
        <v>52.55</v>
      </c>
      <c r="J2471" s="11">
        <v>4.49</v>
      </c>
      <c r="M2471" s="8">
        <v>10</v>
      </c>
      <c r="N2471" s="11">
        <v>150.32</v>
      </c>
      <c r="O2471" s="13"/>
      <c r="Q2471" s="9">
        <v>10</v>
      </c>
      <c r="R2471" s="10">
        <f t="shared" si="183"/>
        <v>6.9000684440076565E-2</v>
      </c>
    </row>
    <row r="2472" spans="1:18" x14ac:dyDescent="0.3">
      <c r="A2472" s="11">
        <v>62</v>
      </c>
      <c r="B2472" s="9" t="s">
        <v>11</v>
      </c>
      <c r="C2472" s="9" t="s">
        <v>12</v>
      </c>
      <c r="D2472" s="12" t="s">
        <v>163</v>
      </c>
      <c r="G2472" s="11">
        <v>0.4</v>
      </c>
      <c r="H2472" s="11">
        <v>5172</v>
      </c>
      <c r="I2472" s="11">
        <v>52.17</v>
      </c>
      <c r="J2472" s="11">
        <v>4.03</v>
      </c>
      <c r="M2472" s="8">
        <v>6</v>
      </c>
      <c r="N2472" s="13">
        <v>100</v>
      </c>
      <c r="O2472" s="13"/>
      <c r="Q2472" s="9">
        <v>6</v>
      </c>
      <c r="R2472" s="9"/>
    </row>
    <row r="2473" spans="1:18" x14ac:dyDescent="0.3">
      <c r="A2473" s="11">
        <v>62</v>
      </c>
      <c r="B2473" s="9" t="s">
        <v>11</v>
      </c>
      <c r="C2473" s="9" t="s">
        <v>12</v>
      </c>
      <c r="D2473" s="12" t="s">
        <v>13</v>
      </c>
      <c r="G2473" s="11">
        <v>0.42</v>
      </c>
      <c r="H2473" s="11">
        <v>5820</v>
      </c>
      <c r="I2473" s="11">
        <v>43.46</v>
      </c>
      <c r="J2473" s="11">
        <v>3.17</v>
      </c>
      <c r="M2473" s="8">
        <v>10</v>
      </c>
      <c r="N2473" s="13">
        <v>145</v>
      </c>
      <c r="O2473" s="13"/>
      <c r="Q2473" s="9">
        <v>10</v>
      </c>
      <c r="R2473" s="10">
        <f t="shared" ref="R2473" si="184">22*(N2473^(-1.15))</f>
        <v>7.1919966801262988E-2</v>
      </c>
    </row>
    <row r="2474" spans="1:18" x14ac:dyDescent="0.3">
      <c r="A2474" s="11">
        <v>62</v>
      </c>
      <c r="B2474" s="9" t="s">
        <v>11</v>
      </c>
      <c r="C2474" s="9" t="s">
        <v>12</v>
      </c>
      <c r="D2474" s="12" t="s">
        <v>14</v>
      </c>
      <c r="G2474" s="11">
        <v>0.5</v>
      </c>
      <c r="H2474" s="11">
        <v>5116</v>
      </c>
      <c r="I2474" s="11">
        <v>37.76</v>
      </c>
      <c r="J2474" s="11">
        <v>1.52</v>
      </c>
      <c r="M2474" s="8">
        <v>17</v>
      </c>
      <c r="N2474" s="11">
        <v>170.9</v>
      </c>
      <c r="O2474" s="13"/>
      <c r="Q2474" s="9">
        <v>17</v>
      </c>
      <c r="R2474" s="10">
        <f t="shared" ref="R2474" si="185">50*N2474^-1.26</f>
        <v>7.6862588359455017E-2</v>
      </c>
    </row>
    <row r="2475" spans="1:18" x14ac:dyDescent="0.3">
      <c r="A2475" s="11">
        <v>62</v>
      </c>
      <c r="B2475" s="9" t="s">
        <v>11</v>
      </c>
      <c r="C2475" s="9" t="s">
        <v>22</v>
      </c>
      <c r="D2475" s="12" t="s">
        <v>157</v>
      </c>
      <c r="G2475" s="11">
        <v>0.54</v>
      </c>
      <c r="H2475" s="11">
        <v>5675</v>
      </c>
      <c r="I2475" s="11">
        <v>45.36</v>
      </c>
      <c r="J2475" s="11">
        <v>3.07</v>
      </c>
      <c r="M2475" s="11">
        <v>9</v>
      </c>
      <c r="N2475" s="13">
        <v>128</v>
      </c>
      <c r="O2475" s="13"/>
      <c r="Q2475" s="9">
        <v>9</v>
      </c>
      <c r="R2475" s="9"/>
    </row>
    <row r="2476" spans="1:18" x14ac:dyDescent="0.3">
      <c r="A2476" s="11">
        <v>62</v>
      </c>
      <c r="B2476" s="9" t="s">
        <v>11</v>
      </c>
      <c r="C2476" s="9" t="s">
        <v>12</v>
      </c>
      <c r="D2476" s="12" t="s">
        <v>13</v>
      </c>
      <c r="G2476" s="11">
        <v>0.53</v>
      </c>
      <c r="H2476" s="11">
        <v>5882</v>
      </c>
      <c r="I2476" s="11">
        <v>43.46</v>
      </c>
      <c r="J2476" s="11">
        <v>3.27</v>
      </c>
      <c r="M2476" s="8">
        <v>10</v>
      </c>
      <c r="N2476" s="13">
        <v>125</v>
      </c>
      <c r="O2476" s="13"/>
      <c r="Q2476" s="9">
        <v>10</v>
      </c>
      <c r="R2476" s="10">
        <f t="shared" ref="R2476:R2483" si="186">22*(N2476^(-1.15))</f>
        <v>8.5305329705821387E-2</v>
      </c>
    </row>
    <row r="2477" spans="1:18" x14ac:dyDescent="0.3">
      <c r="A2477" s="11">
        <v>62</v>
      </c>
      <c r="B2477" s="9" t="s">
        <v>11</v>
      </c>
      <c r="C2477" s="9" t="s">
        <v>12</v>
      </c>
      <c r="D2477" s="12" t="s">
        <v>14</v>
      </c>
      <c r="G2477" s="11">
        <v>0.2</v>
      </c>
      <c r="H2477" s="11">
        <v>6250</v>
      </c>
      <c r="I2477" s="11">
        <v>58.59</v>
      </c>
      <c r="J2477" s="11">
        <v>7.42</v>
      </c>
      <c r="M2477" s="8">
        <v>17</v>
      </c>
      <c r="N2477" s="11">
        <v>135.21</v>
      </c>
      <c r="O2477" s="13"/>
      <c r="Q2477" s="9">
        <v>17</v>
      </c>
      <c r="R2477" s="10">
        <f t="shared" ref="R2477" si="187">50*N2477^-1.26</f>
        <v>0.10325210163405581</v>
      </c>
    </row>
    <row r="2478" spans="1:18" x14ac:dyDescent="0.3">
      <c r="A2478" s="11">
        <v>62</v>
      </c>
      <c r="B2478" s="9" t="s">
        <v>11</v>
      </c>
      <c r="C2478" s="9" t="s">
        <v>12</v>
      </c>
      <c r="D2478" s="12" t="s">
        <v>13</v>
      </c>
      <c r="G2478" s="11">
        <v>0.42</v>
      </c>
      <c r="H2478" s="11">
        <v>5850</v>
      </c>
      <c r="I2478" s="11">
        <v>41.25</v>
      </c>
      <c r="J2478" s="11">
        <v>3.47</v>
      </c>
      <c r="M2478" s="8">
        <v>10</v>
      </c>
      <c r="N2478" s="13">
        <v>137</v>
      </c>
      <c r="O2478" s="13"/>
      <c r="Q2478" s="9">
        <v>10</v>
      </c>
      <c r="R2478" s="10">
        <f t="shared" si="186"/>
        <v>7.677043980110547E-2</v>
      </c>
    </row>
    <row r="2479" spans="1:18" x14ac:dyDescent="0.3">
      <c r="A2479" s="11">
        <v>62</v>
      </c>
      <c r="B2479" s="9" t="s">
        <v>11</v>
      </c>
      <c r="C2479" s="9" t="s">
        <v>12</v>
      </c>
      <c r="D2479" s="12" t="s">
        <v>113</v>
      </c>
      <c r="G2479" s="11">
        <v>0.35</v>
      </c>
      <c r="H2479" s="11">
        <v>6145</v>
      </c>
      <c r="I2479" s="11">
        <v>54.18</v>
      </c>
      <c r="J2479" s="11">
        <v>4.8499999999999996</v>
      </c>
      <c r="M2479" s="8">
        <v>9</v>
      </c>
      <c r="N2479" s="11">
        <v>124.3</v>
      </c>
      <c r="O2479" s="13"/>
      <c r="Q2479" s="9">
        <v>9</v>
      </c>
      <c r="R2479" s="10">
        <f t="shared" si="186"/>
        <v>8.5858022774280715E-2</v>
      </c>
    </row>
    <row r="2480" spans="1:18" x14ac:dyDescent="0.3">
      <c r="A2480" s="11">
        <v>62</v>
      </c>
      <c r="B2480" s="9" t="s">
        <v>11</v>
      </c>
      <c r="C2480" s="9" t="s">
        <v>12</v>
      </c>
      <c r="D2480" s="12" t="s">
        <v>13</v>
      </c>
      <c r="G2480" s="11">
        <v>0.5</v>
      </c>
      <c r="H2480" s="11">
        <v>5321</v>
      </c>
      <c r="I2480" s="11">
        <v>33.950000000000003</v>
      </c>
      <c r="J2480" s="11">
        <v>1.1499999999999999</v>
      </c>
      <c r="M2480" s="8">
        <v>10</v>
      </c>
      <c r="N2480" s="11">
        <v>174.2</v>
      </c>
      <c r="O2480" s="13"/>
      <c r="Q2480" s="9">
        <v>10</v>
      </c>
      <c r="R2480" s="10">
        <f t="shared" si="186"/>
        <v>5.8239455713102233E-2</v>
      </c>
    </row>
    <row r="2481" spans="1:18" x14ac:dyDescent="0.3">
      <c r="A2481" s="11">
        <v>62</v>
      </c>
      <c r="B2481" s="9" t="s">
        <v>11</v>
      </c>
      <c r="C2481" s="9" t="s">
        <v>22</v>
      </c>
      <c r="D2481" s="12" t="s">
        <v>157</v>
      </c>
      <c r="G2481" s="11">
        <v>0.28999999999999998</v>
      </c>
      <c r="H2481" s="11">
        <v>6145</v>
      </c>
      <c r="I2481" s="11">
        <v>46.3</v>
      </c>
      <c r="J2481" s="11">
        <v>6.06</v>
      </c>
      <c r="M2481" s="11">
        <v>9</v>
      </c>
      <c r="N2481" s="11">
        <v>115.89</v>
      </c>
      <c r="O2481" s="13"/>
      <c r="Q2481" s="9">
        <v>9</v>
      </c>
      <c r="R2481" s="9"/>
    </row>
    <row r="2482" spans="1:18" x14ac:dyDescent="0.3">
      <c r="A2482" s="11">
        <v>62</v>
      </c>
      <c r="B2482" s="9" t="s">
        <v>11</v>
      </c>
      <c r="C2482" s="9" t="s">
        <v>12</v>
      </c>
      <c r="D2482" s="12" t="s">
        <v>113</v>
      </c>
      <c r="G2482" s="11">
        <v>0.31</v>
      </c>
      <c r="H2482" s="11">
        <v>6043</v>
      </c>
      <c r="I2482" s="11">
        <v>43.08</v>
      </c>
      <c r="J2482" s="11">
        <v>4.25</v>
      </c>
      <c r="M2482" s="8">
        <v>9</v>
      </c>
      <c r="N2482" s="13">
        <v>140</v>
      </c>
      <c r="O2482" s="13"/>
      <c r="Q2482" s="9">
        <v>9</v>
      </c>
      <c r="R2482" s="10">
        <f t="shared" si="186"/>
        <v>7.4881655927390475E-2</v>
      </c>
    </row>
    <row r="2483" spans="1:18" x14ac:dyDescent="0.3">
      <c r="A2483" s="11">
        <v>62</v>
      </c>
      <c r="B2483" s="9" t="s">
        <v>11</v>
      </c>
      <c r="C2483" s="9" t="s">
        <v>12</v>
      </c>
      <c r="D2483" s="12" t="s">
        <v>13</v>
      </c>
      <c r="G2483" s="11">
        <v>0.24</v>
      </c>
      <c r="H2483" s="11">
        <v>6179</v>
      </c>
      <c r="I2483" s="11">
        <v>55.76</v>
      </c>
      <c r="J2483" s="11">
        <v>6.63</v>
      </c>
      <c r="M2483" s="8">
        <v>10</v>
      </c>
      <c r="N2483" s="11">
        <v>132.62</v>
      </c>
      <c r="O2483" s="13"/>
      <c r="Q2483" s="9">
        <v>10</v>
      </c>
      <c r="R2483" s="10">
        <f t="shared" si="186"/>
        <v>7.9693390451213833E-2</v>
      </c>
    </row>
    <row r="2484" spans="1:18" x14ac:dyDescent="0.3">
      <c r="A2484" s="11">
        <v>62</v>
      </c>
      <c r="B2484" s="9" t="s">
        <v>11</v>
      </c>
      <c r="C2484" s="9" t="s">
        <v>12</v>
      </c>
      <c r="D2484" s="12" t="s">
        <v>16</v>
      </c>
      <c r="G2484" s="11">
        <v>0.56999999999999995</v>
      </c>
      <c r="H2484" s="11">
        <v>4490</v>
      </c>
      <c r="I2484" s="13">
        <v>50</v>
      </c>
      <c r="J2484" s="11">
        <v>1.67</v>
      </c>
      <c r="M2484" s="8">
        <v>8</v>
      </c>
      <c r="N2484" s="11">
        <v>52.1</v>
      </c>
      <c r="O2484" s="13"/>
      <c r="Q2484" s="9">
        <v>8</v>
      </c>
      <c r="R2484" s="9"/>
    </row>
    <row r="2485" spans="1:18" x14ac:dyDescent="0.3">
      <c r="A2485" s="11">
        <v>62</v>
      </c>
      <c r="B2485" s="9" t="s">
        <v>11</v>
      </c>
      <c r="C2485" s="9" t="s">
        <v>12</v>
      </c>
      <c r="D2485" s="12" t="s">
        <v>163</v>
      </c>
      <c r="G2485" s="11">
        <v>0.55000000000000004</v>
      </c>
      <c r="H2485" s="11">
        <v>4230</v>
      </c>
      <c r="I2485" s="13">
        <v>42</v>
      </c>
      <c r="J2485" s="11">
        <v>1.31</v>
      </c>
      <c r="M2485" s="8">
        <v>6</v>
      </c>
      <c r="N2485" s="11">
        <v>87.54</v>
      </c>
      <c r="O2485" s="13"/>
      <c r="Q2485" s="9">
        <v>6</v>
      </c>
      <c r="R2485" s="9"/>
    </row>
    <row r="2486" spans="1:18" x14ac:dyDescent="0.3">
      <c r="A2486" s="11">
        <v>62</v>
      </c>
      <c r="B2486" s="9" t="s">
        <v>11</v>
      </c>
      <c r="C2486" s="9" t="s">
        <v>12</v>
      </c>
      <c r="D2486" s="12" t="s">
        <v>13</v>
      </c>
      <c r="G2486" s="11">
        <v>0.48</v>
      </c>
      <c r="H2486" s="11">
        <v>4003</v>
      </c>
      <c r="I2486" s="13">
        <v>39</v>
      </c>
      <c r="J2486" s="11">
        <v>1.02</v>
      </c>
      <c r="M2486" s="8">
        <v>10</v>
      </c>
      <c r="N2486" s="11">
        <v>112.93</v>
      </c>
      <c r="O2486" s="13"/>
      <c r="Q2486" s="9">
        <v>10</v>
      </c>
      <c r="R2486" s="10">
        <f t="shared" ref="R2486" si="188">22*(N2486^(-1.15))</f>
        <v>9.5872036670072727E-2</v>
      </c>
    </row>
    <row r="2487" spans="1:18" x14ac:dyDescent="0.3">
      <c r="A2487" s="11">
        <v>62</v>
      </c>
      <c r="B2487" s="9" t="s">
        <v>11</v>
      </c>
      <c r="C2487" s="9" t="s">
        <v>12</v>
      </c>
      <c r="D2487" s="12" t="s">
        <v>80</v>
      </c>
      <c r="G2487" s="11">
        <v>0.5</v>
      </c>
      <c r="H2487" s="11">
        <v>4480</v>
      </c>
      <c r="I2487" s="13">
        <v>46</v>
      </c>
      <c r="J2487" s="11">
        <v>1.33</v>
      </c>
      <c r="M2487" s="8">
        <v>10</v>
      </c>
      <c r="N2487" s="11">
        <v>90.02</v>
      </c>
      <c r="O2487" s="13"/>
      <c r="Q2487" s="9">
        <v>10</v>
      </c>
      <c r="R2487" s="9"/>
    </row>
    <row r="2488" spans="1:18" x14ac:dyDescent="0.3">
      <c r="A2488" s="11">
        <v>62</v>
      </c>
      <c r="B2488" s="9" t="s">
        <v>11</v>
      </c>
      <c r="C2488" s="9" t="s">
        <v>12</v>
      </c>
      <c r="D2488" s="12" t="s">
        <v>163</v>
      </c>
      <c r="G2488" s="11">
        <v>0.51</v>
      </c>
      <c r="H2488" s="11">
        <v>4108</v>
      </c>
      <c r="I2488" s="13">
        <v>48</v>
      </c>
      <c r="J2488" s="11">
        <v>1.34</v>
      </c>
      <c r="M2488" s="8">
        <v>6</v>
      </c>
      <c r="N2488" s="11">
        <v>59.32</v>
      </c>
      <c r="O2488" s="13"/>
      <c r="Q2488" s="9">
        <v>6</v>
      </c>
      <c r="R2488" s="9"/>
    </row>
    <row r="2489" spans="1:18" x14ac:dyDescent="0.3">
      <c r="A2489" s="11">
        <v>62</v>
      </c>
      <c r="B2489" s="9" t="s">
        <v>11</v>
      </c>
      <c r="C2489" s="9" t="s">
        <v>18</v>
      </c>
      <c r="D2489" s="12" t="s">
        <v>82</v>
      </c>
      <c r="G2489" s="11">
        <v>0.47</v>
      </c>
      <c r="H2489" s="11">
        <v>5250</v>
      </c>
      <c r="I2489" s="13">
        <v>46</v>
      </c>
      <c r="J2489" s="11">
        <v>2.78</v>
      </c>
      <c r="M2489" s="11">
        <v>32</v>
      </c>
      <c r="N2489" s="11">
        <v>132.02000000000001</v>
      </c>
      <c r="O2489" s="13"/>
      <c r="Q2489" s="9">
        <v>32</v>
      </c>
      <c r="R2489" s="15">
        <f t="shared" ref="R2489" si="189">100*N2489^-1.2</f>
        <v>0.2852543828187078</v>
      </c>
    </row>
    <row r="2490" spans="1:18" x14ac:dyDescent="0.3">
      <c r="A2490" s="11">
        <v>62</v>
      </c>
      <c r="B2490" s="9" t="s">
        <v>11</v>
      </c>
      <c r="C2490" s="9" t="s">
        <v>12</v>
      </c>
      <c r="D2490" s="12" t="s">
        <v>13</v>
      </c>
      <c r="G2490" s="11">
        <v>0.45</v>
      </c>
      <c r="H2490" s="11">
        <v>4876</v>
      </c>
      <c r="I2490" s="13">
        <v>48</v>
      </c>
      <c r="J2490" s="11">
        <v>3.23</v>
      </c>
      <c r="M2490" s="8">
        <v>10</v>
      </c>
      <c r="N2490" s="11">
        <v>95.34</v>
      </c>
      <c r="O2490" s="13"/>
      <c r="Q2490" s="9">
        <v>10</v>
      </c>
      <c r="R2490" s="10">
        <f t="shared" ref="R2490" si="190">22*(N2490^(-1.15))</f>
        <v>0.11648131397739461</v>
      </c>
    </row>
    <row r="2491" spans="1:18" x14ac:dyDescent="0.3">
      <c r="A2491" s="11">
        <v>62</v>
      </c>
      <c r="B2491" s="9" t="s">
        <v>11</v>
      </c>
      <c r="C2491" s="9" t="s">
        <v>22</v>
      </c>
      <c r="D2491" s="12" t="s">
        <v>157</v>
      </c>
      <c r="G2491" s="11">
        <v>0.5</v>
      </c>
      <c r="H2491" s="11">
        <v>5463</v>
      </c>
      <c r="I2491" s="13">
        <v>37</v>
      </c>
      <c r="J2491" s="11">
        <v>4.2300000000000004</v>
      </c>
      <c r="M2491" s="11">
        <v>9</v>
      </c>
      <c r="N2491" s="11">
        <v>95.32</v>
      </c>
      <c r="O2491" s="13"/>
      <c r="Q2491" s="9">
        <v>9</v>
      </c>
      <c r="R2491" s="9"/>
    </row>
    <row r="2492" spans="1:18" x14ac:dyDescent="0.3">
      <c r="A2492" s="11">
        <v>62</v>
      </c>
      <c r="B2492" s="9" t="s">
        <v>11</v>
      </c>
      <c r="C2492" s="9" t="s">
        <v>12</v>
      </c>
      <c r="D2492" s="12" t="s">
        <v>13</v>
      </c>
      <c r="G2492" s="11">
        <v>0.48</v>
      </c>
      <c r="H2492" s="11">
        <v>5520</v>
      </c>
      <c r="I2492" s="13">
        <v>44</v>
      </c>
      <c r="J2492" s="11">
        <v>4.0199999999999996</v>
      </c>
      <c r="M2492" s="8">
        <v>10</v>
      </c>
      <c r="N2492" s="11">
        <v>110.82</v>
      </c>
      <c r="O2492" s="13"/>
      <c r="Q2492" s="9">
        <v>10</v>
      </c>
      <c r="R2492" s="10">
        <f t="shared" ref="R2492" si="191">22*(N2492^(-1.15))</f>
        <v>9.7974219661593198E-2</v>
      </c>
    </row>
    <row r="2493" spans="1:18" x14ac:dyDescent="0.3">
      <c r="A2493" s="11">
        <v>62</v>
      </c>
      <c r="B2493" s="9" t="s">
        <v>11</v>
      </c>
      <c r="C2493" s="9" t="s">
        <v>22</v>
      </c>
      <c r="D2493" s="12" t="s">
        <v>157</v>
      </c>
      <c r="G2493" s="11">
        <v>0.5</v>
      </c>
      <c r="H2493" s="11">
        <v>5109</v>
      </c>
      <c r="I2493" s="13">
        <v>53</v>
      </c>
      <c r="J2493" s="11">
        <v>3.67</v>
      </c>
      <c r="M2493" s="11">
        <v>9</v>
      </c>
      <c r="N2493" s="11">
        <v>80.319999999999993</v>
      </c>
      <c r="O2493" s="13"/>
      <c r="Q2493" s="9">
        <v>9</v>
      </c>
      <c r="R2493" s="9"/>
    </row>
    <row r="2494" spans="1:18" x14ac:dyDescent="0.3">
      <c r="A2494" s="11">
        <v>62</v>
      </c>
      <c r="B2494" s="9" t="s">
        <v>11</v>
      </c>
      <c r="C2494" s="9" t="s">
        <v>22</v>
      </c>
      <c r="D2494" s="12" t="s">
        <v>157</v>
      </c>
      <c r="G2494" s="11">
        <v>0.51</v>
      </c>
      <c r="H2494" s="11">
        <v>4659</v>
      </c>
      <c r="I2494" s="13">
        <v>47</v>
      </c>
      <c r="J2494" s="11">
        <v>2.89</v>
      </c>
      <c r="M2494" s="11">
        <v>9</v>
      </c>
      <c r="N2494" s="11">
        <v>77.680000000000007</v>
      </c>
      <c r="O2494" s="13"/>
      <c r="Q2494" s="9">
        <v>9</v>
      </c>
      <c r="R2494" s="9"/>
    </row>
    <row r="2495" spans="1:18" x14ac:dyDescent="0.3">
      <c r="A2495" s="11">
        <v>62</v>
      </c>
      <c r="B2495" s="9" t="s">
        <v>11</v>
      </c>
      <c r="C2495" s="9" t="s">
        <v>12</v>
      </c>
      <c r="D2495" s="12" t="s">
        <v>16</v>
      </c>
      <c r="G2495" s="11">
        <v>3.35</v>
      </c>
      <c r="H2495" s="11">
        <v>5660</v>
      </c>
      <c r="I2495" s="11">
        <v>27.42</v>
      </c>
      <c r="J2495" s="11">
        <v>3</v>
      </c>
      <c r="M2495" s="8">
        <v>8</v>
      </c>
      <c r="N2495" s="11">
        <v>23.12</v>
      </c>
      <c r="O2495" s="13"/>
      <c r="Q2495" s="9">
        <v>8</v>
      </c>
      <c r="R2495" s="9"/>
    </row>
    <row r="2496" spans="1:18" x14ac:dyDescent="0.3">
      <c r="A2496" s="11">
        <v>62</v>
      </c>
      <c r="B2496" s="9" t="s">
        <v>11</v>
      </c>
      <c r="C2496" s="9" t="s">
        <v>22</v>
      </c>
      <c r="D2496" s="12" t="s">
        <v>157</v>
      </c>
      <c r="G2496" s="11">
        <v>8.14</v>
      </c>
      <c r="H2496" s="11">
        <v>5090</v>
      </c>
      <c r="I2496" s="11">
        <v>30.13</v>
      </c>
      <c r="J2496" s="11">
        <v>3.63</v>
      </c>
      <c r="M2496" s="11">
        <v>9</v>
      </c>
      <c r="N2496" s="11">
        <v>37.89</v>
      </c>
      <c r="O2496" s="13"/>
      <c r="Q2496" s="9">
        <v>10</v>
      </c>
      <c r="R2496" s="9"/>
    </row>
    <row r="2497" spans="1:18" x14ac:dyDescent="0.3">
      <c r="A2497" s="11">
        <v>62</v>
      </c>
      <c r="B2497" s="9" t="s">
        <v>11</v>
      </c>
      <c r="C2497" s="9" t="s">
        <v>12</v>
      </c>
      <c r="D2497" s="12" t="s">
        <v>163</v>
      </c>
      <c r="G2497" s="11">
        <v>2.2400000000000002</v>
      </c>
      <c r="H2497" s="11">
        <v>5810</v>
      </c>
      <c r="I2497" s="11">
        <v>25.75</v>
      </c>
      <c r="J2497" s="11">
        <v>3.1</v>
      </c>
      <c r="M2497" s="8">
        <v>6</v>
      </c>
      <c r="N2497" s="11">
        <v>28.33</v>
      </c>
      <c r="O2497" s="13"/>
      <c r="Q2497" s="9">
        <v>6</v>
      </c>
      <c r="R2497" s="9"/>
    </row>
    <row r="2498" spans="1:18" x14ac:dyDescent="0.3">
      <c r="A2498" s="11">
        <v>62</v>
      </c>
      <c r="B2498" s="9" t="s">
        <v>11</v>
      </c>
      <c r="C2498" s="9" t="s">
        <v>12</v>
      </c>
      <c r="D2498" s="12" t="s">
        <v>145</v>
      </c>
      <c r="G2498" s="11">
        <v>9.76</v>
      </c>
      <c r="H2498" s="11">
        <v>5350</v>
      </c>
      <c r="I2498" s="11">
        <v>27.38</v>
      </c>
      <c r="J2498" s="11">
        <v>3.39</v>
      </c>
      <c r="M2498" s="8">
        <v>7</v>
      </c>
      <c r="N2498" s="11">
        <v>43.46</v>
      </c>
      <c r="O2498" s="13"/>
      <c r="Q2498" s="9">
        <v>7</v>
      </c>
      <c r="R2498" s="9"/>
    </row>
    <row r="2499" spans="1:18" x14ac:dyDescent="0.3">
      <c r="A2499" s="11">
        <v>62</v>
      </c>
      <c r="B2499" s="9" t="s">
        <v>11</v>
      </c>
      <c r="C2499" s="9" t="s">
        <v>12</v>
      </c>
      <c r="D2499" s="12" t="s">
        <v>16</v>
      </c>
      <c r="G2499" s="11">
        <v>4.5</v>
      </c>
      <c r="H2499" s="11">
        <v>5590</v>
      </c>
      <c r="I2499" s="13">
        <v>26</v>
      </c>
      <c r="J2499" s="11">
        <v>3.16</v>
      </c>
      <c r="M2499" s="8">
        <v>8</v>
      </c>
      <c r="N2499" s="11">
        <v>24.32</v>
      </c>
      <c r="O2499" s="13"/>
      <c r="Q2499" s="9">
        <v>8</v>
      </c>
      <c r="R2499" s="9"/>
    </row>
    <row r="2500" spans="1:18" x14ac:dyDescent="0.3">
      <c r="A2500" s="11">
        <v>62</v>
      </c>
      <c r="B2500" s="9" t="s">
        <v>11</v>
      </c>
      <c r="C2500" s="9" t="s">
        <v>12</v>
      </c>
      <c r="D2500" s="12" t="s">
        <v>145</v>
      </c>
      <c r="G2500" s="11">
        <v>8.32</v>
      </c>
      <c r="H2500" s="11">
        <v>5250</v>
      </c>
      <c r="I2500" s="11">
        <v>29.75</v>
      </c>
      <c r="J2500" s="11">
        <v>4.01</v>
      </c>
      <c r="M2500" s="8">
        <v>7</v>
      </c>
      <c r="N2500" s="11">
        <v>37.65</v>
      </c>
      <c r="O2500" s="13"/>
      <c r="Q2500" s="9">
        <v>7</v>
      </c>
      <c r="R2500" s="9"/>
    </row>
    <row r="2501" spans="1:18" x14ac:dyDescent="0.3">
      <c r="A2501" s="11">
        <v>62</v>
      </c>
      <c r="B2501" s="9" t="s">
        <v>11</v>
      </c>
      <c r="C2501" s="9" t="s">
        <v>12</v>
      </c>
      <c r="D2501" s="12" t="s">
        <v>163</v>
      </c>
      <c r="G2501" s="11">
        <v>9.4499999999999993</v>
      </c>
      <c r="H2501" s="11">
        <v>5390</v>
      </c>
      <c r="I2501" s="11">
        <v>29.13</v>
      </c>
      <c r="J2501" s="11">
        <v>3.74</v>
      </c>
      <c r="M2501" s="8">
        <v>6</v>
      </c>
      <c r="N2501" s="11">
        <v>41.51</v>
      </c>
      <c r="O2501" s="13"/>
      <c r="Q2501" s="9">
        <v>6</v>
      </c>
      <c r="R2501" s="9"/>
    </row>
    <row r="2502" spans="1:18" x14ac:dyDescent="0.3">
      <c r="A2502" s="11">
        <v>62</v>
      </c>
      <c r="B2502" s="9" t="s">
        <v>11</v>
      </c>
      <c r="C2502" s="9" t="s">
        <v>22</v>
      </c>
      <c r="D2502" s="12" t="s">
        <v>157</v>
      </c>
      <c r="G2502" s="11">
        <v>9.2200000000000006</v>
      </c>
      <c r="H2502" s="11">
        <v>5230</v>
      </c>
      <c r="I2502" s="11">
        <v>26.88</v>
      </c>
      <c r="J2502" s="11">
        <v>3.08</v>
      </c>
      <c r="M2502" s="11">
        <v>9</v>
      </c>
      <c r="N2502" s="11">
        <v>35.67</v>
      </c>
      <c r="O2502" s="13"/>
      <c r="Q2502" s="9">
        <v>9</v>
      </c>
      <c r="R2502" s="9"/>
    </row>
    <row r="2503" spans="1:18" x14ac:dyDescent="0.3">
      <c r="A2503" s="11">
        <v>62</v>
      </c>
      <c r="B2503" s="9" t="s">
        <v>11</v>
      </c>
      <c r="C2503" s="9" t="s">
        <v>12</v>
      </c>
      <c r="D2503" s="12" t="s">
        <v>16</v>
      </c>
      <c r="G2503" s="11">
        <v>7.42</v>
      </c>
      <c r="H2503" s="11">
        <v>5400</v>
      </c>
      <c r="I2503" s="13">
        <v>28</v>
      </c>
      <c r="J2503" s="11">
        <v>3.6</v>
      </c>
      <c r="M2503" s="8">
        <v>8</v>
      </c>
      <c r="N2503" s="11">
        <v>32.35</v>
      </c>
      <c r="O2503" s="13"/>
      <c r="Q2503" s="9">
        <v>8</v>
      </c>
      <c r="R2503" s="9"/>
    </row>
    <row r="2504" spans="1:18" x14ac:dyDescent="0.3">
      <c r="A2504" s="11">
        <v>62</v>
      </c>
      <c r="B2504" s="9" t="s">
        <v>11</v>
      </c>
      <c r="C2504" s="9" t="s">
        <v>22</v>
      </c>
      <c r="D2504" s="12" t="s">
        <v>157</v>
      </c>
      <c r="G2504" s="11">
        <v>3.95</v>
      </c>
      <c r="H2504" s="11">
        <v>5730</v>
      </c>
      <c r="I2504" s="11">
        <v>26.5</v>
      </c>
      <c r="J2504" s="11">
        <v>3.02</v>
      </c>
      <c r="M2504" s="11">
        <v>9</v>
      </c>
      <c r="N2504" s="11">
        <v>24.18</v>
      </c>
      <c r="O2504" s="13"/>
      <c r="Q2504" s="9">
        <v>9</v>
      </c>
      <c r="R2504" s="9"/>
    </row>
    <row r="2505" spans="1:18" x14ac:dyDescent="0.3">
      <c r="A2505" s="11">
        <v>62</v>
      </c>
      <c r="B2505" s="9" t="s">
        <v>11</v>
      </c>
      <c r="C2505" s="9" t="s">
        <v>22</v>
      </c>
      <c r="D2505" s="12" t="s">
        <v>157</v>
      </c>
      <c r="G2505" s="11">
        <v>6.38</v>
      </c>
      <c r="H2505" s="11">
        <v>5100</v>
      </c>
      <c r="I2505" s="11">
        <v>29.63</v>
      </c>
      <c r="J2505" s="11">
        <v>3.36</v>
      </c>
      <c r="M2505" s="11">
        <v>9</v>
      </c>
      <c r="N2505" s="11">
        <v>35.67</v>
      </c>
      <c r="O2505" s="13"/>
      <c r="Q2505" s="9">
        <v>9</v>
      </c>
      <c r="R2505" s="9"/>
    </row>
    <row r="2506" spans="1:18" x14ac:dyDescent="0.3">
      <c r="A2506" s="11">
        <v>62</v>
      </c>
      <c r="B2506" s="9" t="s">
        <v>11</v>
      </c>
      <c r="C2506" s="9" t="s">
        <v>12</v>
      </c>
      <c r="D2506" s="12" t="s">
        <v>16</v>
      </c>
      <c r="G2506" s="11">
        <v>9.2799999999999994</v>
      </c>
      <c r="H2506" s="11">
        <v>5520</v>
      </c>
      <c r="I2506" s="11">
        <v>27.5</v>
      </c>
      <c r="J2506" s="11">
        <v>3.3</v>
      </c>
      <c r="M2506" s="8">
        <v>8</v>
      </c>
      <c r="N2506" s="11">
        <v>40.130000000000003</v>
      </c>
      <c r="O2506" s="13"/>
      <c r="Q2506" s="9">
        <v>8</v>
      </c>
      <c r="R2506" s="9"/>
    </row>
    <row r="2507" spans="1:18" x14ac:dyDescent="0.3">
      <c r="A2507" s="11">
        <v>62</v>
      </c>
      <c r="B2507" s="9" t="s">
        <v>11</v>
      </c>
      <c r="C2507" s="9" t="s">
        <v>12</v>
      </c>
      <c r="D2507" s="12" t="s">
        <v>16</v>
      </c>
      <c r="G2507" s="11">
        <v>3.97</v>
      </c>
      <c r="H2507" s="11">
        <v>5490</v>
      </c>
      <c r="I2507" s="11">
        <v>27.38</v>
      </c>
      <c r="J2507" s="11">
        <v>3.52</v>
      </c>
      <c r="M2507" s="8">
        <v>8</v>
      </c>
      <c r="N2507" s="11">
        <v>25.98</v>
      </c>
      <c r="O2507" s="13"/>
      <c r="Q2507" s="9">
        <v>8</v>
      </c>
      <c r="R2507" s="9"/>
    </row>
    <row r="2508" spans="1:18" x14ac:dyDescent="0.3">
      <c r="A2508" s="11">
        <v>62</v>
      </c>
      <c r="B2508" s="9" t="s">
        <v>11</v>
      </c>
      <c r="C2508" s="9" t="s">
        <v>12</v>
      </c>
      <c r="D2508" s="12" t="s">
        <v>16</v>
      </c>
      <c r="G2508" s="11">
        <v>4.8899999999999997</v>
      </c>
      <c r="H2508" s="11">
        <v>5420</v>
      </c>
      <c r="I2508" s="11">
        <v>26.63</v>
      </c>
      <c r="J2508" s="11">
        <v>2.91</v>
      </c>
      <c r="M2508" s="8">
        <v>8</v>
      </c>
      <c r="N2508" s="11">
        <v>25.12</v>
      </c>
      <c r="O2508" s="13"/>
      <c r="Q2508" s="9">
        <v>8</v>
      </c>
      <c r="R2508" s="9"/>
    </row>
    <row r="2509" spans="1:18" x14ac:dyDescent="0.3">
      <c r="A2509" s="11">
        <v>62</v>
      </c>
      <c r="B2509" s="9" t="s">
        <v>11</v>
      </c>
      <c r="C2509" s="9" t="s">
        <v>12</v>
      </c>
      <c r="D2509" s="12" t="s">
        <v>163</v>
      </c>
      <c r="G2509" s="11">
        <v>3.78</v>
      </c>
      <c r="H2509" s="11">
        <v>5510</v>
      </c>
      <c r="I2509" s="11">
        <v>30.3</v>
      </c>
      <c r="J2509" s="11">
        <v>3.06</v>
      </c>
      <c r="M2509" s="8">
        <v>6</v>
      </c>
      <c r="N2509" s="11">
        <v>23.11</v>
      </c>
      <c r="O2509" s="13"/>
      <c r="Q2509" s="9">
        <v>6</v>
      </c>
      <c r="R2509" s="9"/>
    </row>
    <row r="2510" spans="1:18" x14ac:dyDescent="0.3">
      <c r="A2510" s="11">
        <v>62</v>
      </c>
      <c r="B2510" s="9" t="s">
        <v>11</v>
      </c>
      <c r="C2510" s="9" t="s">
        <v>12</v>
      </c>
      <c r="D2510" s="12" t="s">
        <v>163</v>
      </c>
      <c r="G2510" s="11">
        <v>0.97</v>
      </c>
      <c r="H2510" s="11">
        <v>5450</v>
      </c>
      <c r="I2510" s="11">
        <v>25.63</v>
      </c>
      <c r="J2510" s="11">
        <v>3.89</v>
      </c>
      <c r="M2510" s="8">
        <v>6</v>
      </c>
      <c r="N2510" s="11">
        <v>29.05</v>
      </c>
      <c r="O2510" s="13"/>
      <c r="Q2510" s="9">
        <v>6</v>
      </c>
      <c r="R2510" s="9"/>
    </row>
    <row r="2511" spans="1:18" x14ac:dyDescent="0.3">
      <c r="A2511" s="11">
        <v>62</v>
      </c>
      <c r="B2511" s="9" t="s">
        <v>11</v>
      </c>
      <c r="C2511" s="9" t="s">
        <v>12</v>
      </c>
      <c r="D2511" s="12" t="s">
        <v>16</v>
      </c>
      <c r="G2511" s="11">
        <v>7.99</v>
      </c>
      <c r="H2511" s="11">
        <v>5020</v>
      </c>
      <c r="I2511" s="11">
        <v>28.63</v>
      </c>
      <c r="J2511" s="11">
        <v>3.32</v>
      </c>
      <c r="M2511" s="8">
        <v>8</v>
      </c>
      <c r="N2511" s="11">
        <v>35.68</v>
      </c>
      <c r="O2511" s="13"/>
      <c r="Q2511" s="9">
        <v>8</v>
      </c>
      <c r="R2511" s="9"/>
    </row>
    <row r="2512" spans="1:18" x14ac:dyDescent="0.3">
      <c r="A2512" s="11">
        <v>62</v>
      </c>
      <c r="B2512" s="9" t="s">
        <v>11</v>
      </c>
      <c r="C2512" s="9" t="s">
        <v>12</v>
      </c>
      <c r="D2512" s="12" t="s">
        <v>16</v>
      </c>
      <c r="G2512" s="11">
        <v>6.66</v>
      </c>
      <c r="H2512" s="11">
        <v>4840</v>
      </c>
      <c r="I2512" s="11">
        <v>29.88</v>
      </c>
      <c r="J2512" s="11">
        <v>2.61</v>
      </c>
      <c r="M2512" s="8">
        <v>8</v>
      </c>
      <c r="N2512" s="11">
        <v>30.13</v>
      </c>
      <c r="O2512" s="13"/>
      <c r="Q2512" s="9">
        <v>8</v>
      </c>
      <c r="R2512" s="9"/>
    </row>
    <row r="2513" spans="1:18" x14ac:dyDescent="0.3">
      <c r="A2513" s="11">
        <v>62</v>
      </c>
      <c r="B2513" s="9" t="s">
        <v>11</v>
      </c>
      <c r="C2513" s="9" t="s">
        <v>12</v>
      </c>
      <c r="D2513" s="12" t="s">
        <v>16</v>
      </c>
      <c r="G2513" s="11">
        <v>8.93</v>
      </c>
      <c r="H2513" s="11">
        <v>5400</v>
      </c>
      <c r="I2513" s="11">
        <v>29.25</v>
      </c>
      <c r="J2513" s="11">
        <v>3.26</v>
      </c>
      <c r="M2513" s="8">
        <v>8</v>
      </c>
      <c r="N2513" s="11">
        <v>38.979999999999997</v>
      </c>
      <c r="O2513" s="13"/>
      <c r="Q2513" s="9">
        <v>8</v>
      </c>
      <c r="R2513" s="9"/>
    </row>
    <row r="2514" spans="1:18" x14ac:dyDescent="0.3">
      <c r="A2514" s="11">
        <v>62</v>
      </c>
      <c r="B2514" s="9" t="s">
        <v>11</v>
      </c>
      <c r="C2514" s="9" t="s">
        <v>12</v>
      </c>
      <c r="D2514" s="12" t="s">
        <v>163</v>
      </c>
      <c r="G2514" s="11">
        <v>9.1300000000000008</v>
      </c>
      <c r="H2514" s="11">
        <v>5190</v>
      </c>
      <c r="I2514" s="11">
        <v>26.25</v>
      </c>
      <c r="J2514" s="11">
        <v>3.87</v>
      </c>
      <c r="M2514" s="8">
        <v>6</v>
      </c>
      <c r="N2514" s="11">
        <v>39.130000000000003</v>
      </c>
      <c r="O2514" s="13"/>
      <c r="Q2514" s="9">
        <v>6</v>
      </c>
      <c r="R2514" s="9"/>
    </row>
    <row r="2515" spans="1:18" x14ac:dyDescent="0.3">
      <c r="A2515" s="11">
        <v>62</v>
      </c>
      <c r="B2515" s="9" t="s">
        <v>11</v>
      </c>
      <c r="C2515" s="9" t="s">
        <v>12</v>
      </c>
      <c r="D2515" s="12" t="s">
        <v>16</v>
      </c>
      <c r="G2515" s="11">
        <v>9.2899999999999991</v>
      </c>
      <c r="H2515" s="11">
        <v>5130</v>
      </c>
      <c r="I2515" s="11">
        <v>28.25</v>
      </c>
      <c r="J2515" s="11">
        <v>3.17</v>
      </c>
      <c r="M2515" s="8">
        <v>8</v>
      </c>
      <c r="N2515" s="11">
        <v>35.659999999999997</v>
      </c>
      <c r="O2515" s="13"/>
      <c r="Q2515" s="9">
        <v>8</v>
      </c>
      <c r="R2515" s="9"/>
    </row>
    <row r="2516" spans="1:18" x14ac:dyDescent="0.3">
      <c r="A2516" s="11">
        <v>62</v>
      </c>
      <c r="B2516" s="9" t="s">
        <v>11</v>
      </c>
      <c r="C2516" s="9" t="s">
        <v>12</v>
      </c>
      <c r="D2516" s="12" t="s">
        <v>163</v>
      </c>
      <c r="G2516" s="11">
        <v>10.199999999999999</v>
      </c>
      <c r="H2516" s="11">
        <v>5090</v>
      </c>
      <c r="I2516" s="11">
        <v>28.88</v>
      </c>
      <c r="J2516" s="11">
        <v>2.92</v>
      </c>
      <c r="M2516" s="8">
        <v>6</v>
      </c>
      <c r="N2516" s="11">
        <v>37.43</v>
      </c>
      <c r="O2516" s="13"/>
      <c r="Q2516" s="9">
        <v>6</v>
      </c>
      <c r="R2516" s="9"/>
    </row>
    <row r="2517" spans="1:18" x14ac:dyDescent="0.3">
      <c r="A2517" s="11">
        <v>62</v>
      </c>
      <c r="B2517" s="9" t="s">
        <v>11</v>
      </c>
      <c r="C2517" s="9" t="s">
        <v>12</v>
      </c>
      <c r="D2517" s="12" t="s">
        <v>13</v>
      </c>
      <c r="G2517" s="11">
        <v>0.28000000000000003</v>
      </c>
      <c r="H2517" s="11">
        <v>5865</v>
      </c>
      <c r="I2517" s="11">
        <v>55.38</v>
      </c>
      <c r="J2517" s="11">
        <v>8.35</v>
      </c>
      <c r="M2517" s="8">
        <v>10</v>
      </c>
      <c r="N2517" s="11">
        <v>122.21</v>
      </c>
      <c r="O2517" s="13"/>
      <c r="Q2517" s="9">
        <v>10</v>
      </c>
      <c r="R2517" s="10">
        <f t="shared" ref="R2517" si="192">22*(N2517^(-1.15))</f>
        <v>8.7548745040258794E-2</v>
      </c>
    </row>
    <row r="2518" spans="1:18" x14ac:dyDescent="0.3">
      <c r="A2518" s="11">
        <v>62</v>
      </c>
      <c r="B2518" s="9" t="s">
        <v>11</v>
      </c>
      <c r="C2518" s="9" t="s">
        <v>12</v>
      </c>
      <c r="D2518" s="12" t="s">
        <v>14</v>
      </c>
      <c r="G2518" s="11">
        <v>0.21</v>
      </c>
      <c r="H2518" s="11">
        <v>5836</v>
      </c>
      <c r="I2518" s="11">
        <v>65.38</v>
      </c>
      <c r="J2518" s="11">
        <v>10.85</v>
      </c>
      <c r="M2518" s="8">
        <v>17</v>
      </c>
      <c r="N2518" s="11">
        <v>135.87</v>
      </c>
      <c r="O2518" s="13"/>
      <c r="Q2518" s="9">
        <v>17</v>
      </c>
      <c r="R2518" s="10">
        <f t="shared" ref="R2518:R2519" si="193">50*N2518^-1.26</f>
        <v>0.10262054087438018</v>
      </c>
    </row>
    <row r="2519" spans="1:18" x14ac:dyDescent="0.3">
      <c r="A2519" s="11">
        <v>62</v>
      </c>
      <c r="B2519" s="9" t="s">
        <v>11</v>
      </c>
      <c r="C2519" s="9" t="s">
        <v>12</v>
      </c>
      <c r="D2519" s="12" t="s">
        <v>14</v>
      </c>
      <c r="G2519" s="11">
        <v>0.15</v>
      </c>
      <c r="H2519" s="11">
        <v>5945</v>
      </c>
      <c r="I2519" s="11">
        <v>64.430000000000007</v>
      </c>
      <c r="J2519" s="11">
        <v>10.02</v>
      </c>
      <c r="M2519" s="8">
        <v>17</v>
      </c>
      <c r="N2519" s="11">
        <v>132.21</v>
      </c>
      <c r="O2519" s="13"/>
      <c r="Q2519" s="9">
        <v>17</v>
      </c>
      <c r="R2519" s="10">
        <f t="shared" si="193"/>
        <v>0.10621282979063218</v>
      </c>
    </row>
    <row r="2520" spans="1:18" x14ac:dyDescent="0.3">
      <c r="A2520" s="11">
        <v>62</v>
      </c>
      <c r="B2520" s="9" t="s">
        <v>11</v>
      </c>
      <c r="C2520" s="9" t="s">
        <v>18</v>
      </c>
      <c r="D2520" s="12" t="s">
        <v>82</v>
      </c>
      <c r="G2520" s="11">
        <v>0.18</v>
      </c>
      <c r="H2520" s="11">
        <v>5905</v>
      </c>
      <c r="I2520" s="11">
        <v>65.569999999999993</v>
      </c>
      <c r="J2520" s="11">
        <v>11.73</v>
      </c>
      <c r="M2520" s="11">
        <v>32</v>
      </c>
      <c r="N2520" s="11">
        <v>145.87</v>
      </c>
      <c r="O2520" s="13"/>
      <c r="Q2520" s="9">
        <v>32</v>
      </c>
      <c r="R2520" s="15">
        <f t="shared" ref="R2520" si="194">100*N2520^-1.2</f>
        <v>0.25307009053628277</v>
      </c>
    </row>
    <row r="2521" spans="1:18" x14ac:dyDescent="0.3">
      <c r="A2521" s="11">
        <v>62</v>
      </c>
      <c r="B2521" s="9" t="s">
        <v>11</v>
      </c>
      <c r="C2521" s="9" t="s">
        <v>12</v>
      </c>
      <c r="D2521" s="12" t="s">
        <v>13</v>
      </c>
      <c r="G2521" s="11">
        <v>0.12</v>
      </c>
      <c r="H2521" s="11">
        <v>6250</v>
      </c>
      <c r="I2521" s="11">
        <v>67.069999999999993</v>
      </c>
      <c r="J2521" s="11">
        <v>14.13</v>
      </c>
      <c r="M2521" s="8">
        <v>10</v>
      </c>
      <c r="N2521" s="11">
        <v>180.41</v>
      </c>
      <c r="O2521" s="13"/>
      <c r="Q2521" s="9">
        <v>10</v>
      </c>
      <c r="R2521" s="10">
        <f t="shared" ref="R2521" si="195">22*(N2521^(-1.15))</f>
        <v>5.5940067146624764E-2</v>
      </c>
    </row>
    <row r="2522" spans="1:18" x14ac:dyDescent="0.3">
      <c r="A2522" s="11">
        <v>62</v>
      </c>
      <c r="B2522" s="9" t="s">
        <v>11</v>
      </c>
      <c r="C2522" s="9" t="s">
        <v>12</v>
      </c>
      <c r="D2522" s="12" t="s">
        <v>14</v>
      </c>
      <c r="G2522" s="11">
        <v>0.19</v>
      </c>
      <c r="H2522" s="11">
        <v>6030</v>
      </c>
      <c r="I2522" s="11">
        <v>60.48</v>
      </c>
      <c r="J2522" s="11">
        <v>10.63</v>
      </c>
      <c r="M2522" s="8">
        <v>17</v>
      </c>
      <c r="N2522" s="11">
        <v>148.34</v>
      </c>
      <c r="O2522" s="13"/>
      <c r="Q2522" s="9">
        <v>17</v>
      </c>
      <c r="R2522" s="10">
        <f t="shared" ref="R2522:R2523" si="196">50*N2522^-1.26</f>
        <v>9.187229773218869E-2</v>
      </c>
    </row>
    <row r="2523" spans="1:18" x14ac:dyDescent="0.3">
      <c r="A2523" s="11">
        <v>62</v>
      </c>
      <c r="B2523" s="9" t="s">
        <v>11</v>
      </c>
      <c r="C2523" s="9" t="s">
        <v>12</v>
      </c>
      <c r="D2523" s="12" t="s">
        <v>14</v>
      </c>
      <c r="G2523" s="11">
        <v>0.22</v>
      </c>
      <c r="H2523" s="11">
        <v>5753</v>
      </c>
      <c r="I2523" s="11">
        <v>58.59</v>
      </c>
      <c r="J2523" s="11">
        <v>8.49</v>
      </c>
      <c r="M2523" s="8">
        <v>17</v>
      </c>
      <c r="N2523" s="11">
        <v>134.76</v>
      </c>
      <c r="O2523" s="13"/>
      <c r="Q2523" s="9">
        <v>17</v>
      </c>
      <c r="R2523" s="10">
        <f t="shared" si="196"/>
        <v>0.10368672121661533</v>
      </c>
    </row>
    <row r="2524" spans="1:18" x14ac:dyDescent="0.3">
      <c r="A2524" s="11">
        <v>62</v>
      </c>
      <c r="B2524" s="9" t="s">
        <v>11</v>
      </c>
      <c r="C2524" s="9" t="s">
        <v>12</v>
      </c>
      <c r="D2524" s="12" t="s">
        <v>13</v>
      </c>
      <c r="G2524" s="11">
        <v>0.31</v>
      </c>
      <c r="H2524" s="11">
        <v>5422</v>
      </c>
      <c r="I2524" s="11">
        <v>58.59</v>
      </c>
      <c r="J2524" s="11">
        <v>7.87</v>
      </c>
      <c r="M2524" s="8">
        <v>10</v>
      </c>
      <c r="N2524" s="11">
        <v>102.32</v>
      </c>
      <c r="O2524" s="13"/>
      <c r="Q2524" s="9">
        <v>10</v>
      </c>
      <c r="R2524" s="10">
        <f t="shared" ref="R2524:R2525" si="197">22*(N2524^(-1.15))</f>
        <v>0.10739104529737414</v>
      </c>
    </row>
    <row r="2525" spans="1:18" x14ac:dyDescent="0.3">
      <c r="A2525" s="11">
        <v>62</v>
      </c>
      <c r="B2525" s="9" t="s">
        <v>11</v>
      </c>
      <c r="C2525" s="9" t="s">
        <v>12</v>
      </c>
      <c r="D2525" s="12" t="s">
        <v>13</v>
      </c>
      <c r="G2525" s="11">
        <v>0.27</v>
      </c>
      <c r="H2525" s="11">
        <v>5514</v>
      </c>
      <c r="I2525" s="11">
        <v>57.64</v>
      </c>
      <c r="J2525" s="11">
        <v>8.41</v>
      </c>
      <c r="M2525" s="8">
        <v>10</v>
      </c>
      <c r="N2525" s="11">
        <v>123.89</v>
      </c>
      <c r="O2525" s="13"/>
      <c r="Q2525" s="9">
        <v>10</v>
      </c>
      <c r="R2525" s="10">
        <f t="shared" si="197"/>
        <v>8.618486187462629E-2</v>
      </c>
    </row>
    <row r="2526" spans="1:18" x14ac:dyDescent="0.3">
      <c r="A2526" s="11">
        <v>63</v>
      </c>
      <c r="B2526" s="9" t="s">
        <v>164</v>
      </c>
      <c r="C2526" s="9" t="s">
        <v>12</v>
      </c>
      <c r="D2526" s="12" t="s">
        <v>14</v>
      </c>
      <c r="G2526" s="11">
        <v>4.5999999999999996</v>
      </c>
      <c r="M2526" s="8">
        <v>17</v>
      </c>
      <c r="N2526" s="11">
        <v>102.3</v>
      </c>
      <c r="O2526" s="13"/>
      <c r="Q2526" s="9">
        <v>17</v>
      </c>
      <c r="R2526" s="10">
        <f t="shared" ref="R2526:R2538" si="198">50*N2526^-1.26</f>
        <v>0.14673263137147335</v>
      </c>
    </row>
    <row r="2527" spans="1:18" x14ac:dyDescent="0.3">
      <c r="A2527" s="11">
        <v>63</v>
      </c>
      <c r="B2527" s="9" t="s">
        <v>164</v>
      </c>
      <c r="C2527" s="9" t="s">
        <v>12</v>
      </c>
      <c r="D2527" s="12" t="s">
        <v>14</v>
      </c>
      <c r="G2527" s="11">
        <v>4.3</v>
      </c>
      <c r="M2527" s="8">
        <v>17</v>
      </c>
      <c r="N2527" s="11">
        <v>105.2</v>
      </c>
      <c r="O2527" s="13"/>
      <c r="Q2527" s="9">
        <v>17</v>
      </c>
      <c r="R2527" s="10">
        <f t="shared" si="198"/>
        <v>0.14165443367914496</v>
      </c>
    </row>
    <row r="2528" spans="1:18" x14ac:dyDescent="0.3">
      <c r="A2528" s="11">
        <v>63</v>
      </c>
      <c r="B2528" s="9" t="s">
        <v>164</v>
      </c>
      <c r="C2528" s="9" t="s">
        <v>12</v>
      </c>
      <c r="D2528" s="12" t="s">
        <v>14</v>
      </c>
      <c r="G2528" s="11">
        <v>4.2</v>
      </c>
      <c r="M2528" s="8">
        <v>17</v>
      </c>
      <c r="N2528" s="13">
        <v>104</v>
      </c>
      <c r="O2528" s="13"/>
      <c r="Q2528" s="9">
        <v>17</v>
      </c>
      <c r="R2528" s="10">
        <f t="shared" si="198"/>
        <v>0.1437169516228845</v>
      </c>
    </row>
    <row r="2529" spans="1:18" x14ac:dyDescent="0.3">
      <c r="A2529" s="11">
        <v>63</v>
      </c>
      <c r="B2529" s="9" t="s">
        <v>164</v>
      </c>
      <c r="C2529" s="9" t="s">
        <v>12</v>
      </c>
      <c r="D2529" s="12" t="s">
        <v>14</v>
      </c>
      <c r="G2529" s="11">
        <v>4.2</v>
      </c>
      <c r="M2529" s="8">
        <v>17</v>
      </c>
      <c r="N2529" s="11">
        <v>120.3</v>
      </c>
      <c r="O2529" s="13"/>
      <c r="Q2529" s="9">
        <v>17</v>
      </c>
      <c r="R2529" s="10">
        <f t="shared" si="198"/>
        <v>0.1196286808797869</v>
      </c>
    </row>
    <row r="2530" spans="1:18" x14ac:dyDescent="0.3">
      <c r="A2530" s="11">
        <v>63</v>
      </c>
      <c r="B2530" s="9" t="s">
        <v>164</v>
      </c>
      <c r="C2530" s="9" t="s">
        <v>12</v>
      </c>
      <c r="D2530" s="12" t="s">
        <v>14</v>
      </c>
      <c r="G2530" s="11">
        <v>3.8</v>
      </c>
      <c r="M2530" s="8">
        <v>17</v>
      </c>
      <c r="N2530" s="11">
        <v>136.19999999999999</v>
      </c>
      <c r="O2530" s="13"/>
      <c r="Q2530" s="9">
        <v>17</v>
      </c>
      <c r="R2530" s="10">
        <f t="shared" si="198"/>
        <v>0.10230735311473306</v>
      </c>
    </row>
    <row r="2531" spans="1:18" x14ac:dyDescent="0.3">
      <c r="A2531" s="11">
        <v>63</v>
      </c>
      <c r="B2531" s="9" t="s">
        <v>164</v>
      </c>
      <c r="C2531" s="9" t="s">
        <v>12</v>
      </c>
      <c r="D2531" s="12" t="s">
        <v>14</v>
      </c>
      <c r="G2531" s="11">
        <v>3.6</v>
      </c>
      <c r="M2531" s="8">
        <v>17</v>
      </c>
      <c r="N2531" s="11">
        <v>135.69999999999999</v>
      </c>
      <c r="O2531" s="13"/>
      <c r="Q2531" s="9">
        <v>17</v>
      </c>
      <c r="R2531" s="10">
        <f t="shared" si="198"/>
        <v>0.10278255191793878</v>
      </c>
    </row>
    <row r="2532" spans="1:18" x14ac:dyDescent="0.3">
      <c r="A2532" s="11">
        <v>63</v>
      </c>
      <c r="B2532" s="9" t="s">
        <v>164</v>
      </c>
      <c r="C2532" s="9" t="s">
        <v>12</v>
      </c>
      <c r="D2532" s="12" t="s">
        <v>14</v>
      </c>
      <c r="G2532" s="11">
        <v>7</v>
      </c>
      <c r="M2532" s="8">
        <v>17</v>
      </c>
      <c r="N2532" s="13">
        <v>95</v>
      </c>
      <c r="O2532" s="13"/>
      <c r="Q2532" s="9">
        <v>17</v>
      </c>
      <c r="R2532" s="10">
        <f t="shared" si="198"/>
        <v>0.16107875405268562</v>
      </c>
    </row>
    <row r="2533" spans="1:18" x14ac:dyDescent="0.3">
      <c r="A2533" s="11">
        <v>63</v>
      </c>
      <c r="B2533" s="9" t="s">
        <v>164</v>
      </c>
      <c r="C2533" s="9" t="s">
        <v>12</v>
      </c>
      <c r="D2533" s="12" t="s">
        <v>14</v>
      </c>
      <c r="G2533" s="11">
        <v>6.7</v>
      </c>
      <c r="M2533" s="8">
        <v>17</v>
      </c>
      <c r="N2533" s="11">
        <v>105.3</v>
      </c>
      <c r="O2533" s="13"/>
      <c r="Q2533" s="9">
        <v>17</v>
      </c>
      <c r="R2533" s="10">
        <f t="shared" si="198"/>
        <v>0.14148495357834953</v>
      </c>
    </row>
    <row r="2534" spans="1:18" x14ac:dyDescent="0.3">
      <c r="A2534" s="11">
        <v>63</v>
      </c>
      <c r="B2534" s="9" t="s">
        <v>164</v>
      </c>
      <c r="C2534" s="9" t="s">
        <v>12</v>
      </c>
      <c r="D2534" s="12" t="s">
        <v>14</v>
      </c>
      <c r="G2534" s="11">
        <v>18.399999999999999</v>
      </c>
      <c r="M2534" s="8">
        <v>17</v>
      </c>
      <c r="N2534" s="11">
        <v>18.7</v>
      </c>
      <c r="O2534" s="13"/>
      <c r="Q2534" s="9">
        <v>17</v>
      </c>
      <c r="R2534" s="10">
        <f t="shared" si="198"/>
        <v>1.2486754698102813</v>
      </c>
    </row>
    <row r="2535" spans="1:18" x14ac:dyDescent="0.3">
      <c r="A2535" s="11">
        <v>63</v>
      </c>
      <c r="B2535" s="9" t="s">
        <v>164</v>
      </c>
      <c r="C2535" s="9" t="s">
        <v>12</v>
      </c>
      <c r="D2535" s="12" t="s">
        <v>14</v>
      </c>
      <c r="G2535" s="11">
        <v>18.5</v>
      </c>
      <c r="M2535" s="8">
        <v>17</v>
      </c>
      <c r="N2535" s="13">
        <v>20</v>
      </c>
      <c r="O2535" s="13"/>
      <c r="Q2535" s="9">
        <v>17</v>
      </c>
      <c r="R2535" s="10">
        <f t="shared" si="198"/>
        <v>1.1472873624765294</v>
      </c>
    </row>
    <row r="2536" spans="1:18" x14ac:dyDescent="0.3">
      <c r="A2536" s="11">
        <v>63</v>
      </c>
      <c r="B2536" s="9" t="s">
        <v>164</v>
      </c>
      <c r="C2536" s="9" t="s">
        <v>12</v>
      </c>
      <c r="D2536" s="12" t="s">
        <v>14</v>
      </c>
      <c r="G2536" s="11">
        <v>17.2</v>
      </c>
      <c r="M2536" s="8">
        <v>17</v>
      </c>
      <c r="N2536" s="11">
        <v>24.5</v>
      </c>
      <c r="O2536" s="13"/>
      <c r="Q2536" s="9">
        <v>17</v>
      </c>
      <c r="R2536" s="10">
        <f t="shared" si="198"/>
        <v>0.8884249326527901</v>
      </c>
    </row>
    <row r="2537" spans="1:18" x14ac:dyDescent="0.3">
      <c r="A2537" s="11">
        <v>63</v>
      </c>
      <c r="B2537" s="9" t="s">
        <v>164</v>
      </c>
      <c r="C2537" s="9" t="s">
        <v>12</v>
      </c>
      <c r="D2537" s="12" t="s">
        <v>14</v>
      </c>
      <c r="G2537" s="11">
        <v>18.600000000000001</v>
      </c>
      <c r="M2537" s="8">
        <v>17</v>
      </c>
      <c r="N2537" s="11">
        <v>17.899999999999999</v>
      </c>
      <c r="O2537" s="13"/>
      <c r="Q2537" s="9">
        <v>17</v>
      </c>
      <c r="R2537" s="10">
        <f t="shared" si="198"/>
        <v>1.3193960674479503</v>
      </c>
    </row>
    <row r="2538" spans="1:18" x14ac:dyDescent="0.3">
      <c r="A2538" s="11">
        <v>63</v>
      </c>
      <c r="B2538" s="9" t="s">
        <v>164</v>
      </c>
      <c r="C2538" s="9" t="s">
        <v>12</v>
      </c>
      <c r="D2538" s="12" t="s">
        <v>14</v>
      </c>
      <c r="G2538" s="11">
        <v>18.600000000000001</v>
      </c>
      <c r="M2538" s="8">
        <v>17</v>
      </c>
      <c r="N2538" s="11">
        <v>17.600000000000001</v>
      </c>
      <c r="O2538" s="13"/>
      <c r="Q2538" s="9">
        <v>17</v>
      </c>
      <c r="R2538" s="10">
        <f t="shared" si="198"/>
        <v>1.3477956268308851</v>
      </c>
    </row>
    <row r="2539" spans="1:18" x14ac:dyDescent="0.3">
      <c r="A2539" s="11">
        <v>63</v>
      </c>
      <c r="B2539" s="9" t="s">
        <v>164</v>
      </c>
      <c r="C2539" s="9" t="s">
        <v>18</v>
      </c>
      <c r="D2539" s="12" t="s">
        <v>165</v>
      </c>
      <c r="G2539" s="11">
        <v>0.42</v>
      </c>
      <c r="M2539" s="11">
        <v>32</v>
      </c>
      <c r="N2539" s="11">
        <v>125.3</v>
      </c>
      <c r="O2539" s="13"/>
      <c r="Q2539" s="9">
        <v>32</v>
      </c>
      <c r="R2539" s="15">
        <f t="shared" ref="R2539:R2602" si="199">100*N2539^-1.2</f>
        <v>0.30370973636384946</v>
      </c>
    </row>
    <row r="2540" spans="1:18" x14ac:dyDescent="0.3">
      <c r="A2540" s="11">
        <v>63</v>
      </c>
      <c r="B2540" s="9" t="s">
        <v>164</v>
      </c>
      <c r="C2540" s="9" t="s">
        <v>18</v>
      </c>
      <c r="D2540" s="12" t="s">
        <v>165</v>
      </c>
      <c r="G2540" s="11">
        <v>0.43</v>
      </c>
      <c r="M2540" s="11">
        <v>32</v>
      </c>
      <c r="N2540" s="11">
        <v>120.8</v>
      </c>
      <c r="O2540" s="13"/>
      <c r="Q2540" s="9">
        <v>32</v>
      </c>
      <c r="R2540" s="15">
        <f t="shared" si="199"/>
        <v>0.31733624527546106</v>
      </c>
    </row>
    <row r="2541" spans="1:18" x14ac:dyDescent="0.3">
      <c r="A2541" s="11">
        <v>63</v>
      </c>
      <c r="B2541" s="9" t="s">
        <v>164</v>
      </c>
      <c r="C2541" s="9" t="s">
        <v>18</v>
      </c>
      <c r="D2541" s="12" t="s">
        <v>165</v>
      </c>
      <c r="G2541" s="11">
        <v>0.45</v>
      </c>
      <c r="M2541" s="11">
        <v>32</v>
      </c>
      <c r="N2541" s="11">
        <v>136.19999999999999</v>
      </c>
      <c r="O2541" s="13"/>
      <c r="Q2541" s="9">
        <v>32</v>
      </c>
      <c r="R2541" s="15">
        <f t="shared" si="199"/>
        <v>0.27478148794210666</v>
      </c>
    </row>
    <row r="2542" spans="1:18" x14ac:dyDescent="0.3">
      <c r="A2542" s="11">
        <v>63</v>
      </c>
      <c r="B2542" s="9" t="s">
        <v>164</v>
      </c>
      <c r="C2542" s="9" t="s">
        <v>18</v>
      </c>
      <c r="D2542" s="12" t="s">
        <v>165</v>
      </c>
      <c r="G2542" s="11">
        <v>0.44</v>
      </c>
      <c r="M2542" s="11">
        <v>32</v>
      </c>
      <c r="N2542" s="11">
        <v>137.1</v>
      </c>
      <c r="O2542" s="13"/>
      <c r="Q2542" s="9">
        <v>32</v>
      </c>
      <c r="R2542" s="15">
        <f t="shared" si="199"/>
        <v>0.27261833073802266</v>
      </c>
    </row>
    <row r="2543" spans="1:18" x14ac:dyDescent="0.3">
      <c r="A2543" s="11">
        <v>63</v>
      </c>
      <c r="B2543" s="9" t="s">
        <v>164</v>
      </c>
      <c r="C2543" s="9" t="s">
        <v>18</v>
      </c>
      <c r="D2543" s="12" t="s">
        <v>165</v>
      </c>
      <c r="G2543" s="11">
        <v>0.49</v>
      </c>
      <c r="M2543" s="11">
        <v>32</v>
      </c>
      <c r="N2543" s="11">
        <v>135.9</v>
      </c>
      <c r="O2543" s="13"/>
      <c r="Q2543" s="9">
        <v>32</v>
      </c>
      <c r="R2543" s="15">
        <f t="shared" si="199"/>
        <v>0.27550954651279541</v>
      </c>
    </row>
    <row r="2544" spans="1:18" x14ac:dyDescent="0.3">
      <c r="A2544" s="11">
        <v>63</v>
      </c>
      <c r="B2544" s="9" t="s">
        <v>164</v>
      </c>
      <c r="C2544" s="9" t="s">
        <v>18</v>
      </c>
      <c r="D2544" s="12" t="s">
        <v>165</v>
      </c>
      <c r="G2544" s="11">
        <v>0.48</v>
      </c>
      <c r="M2544" s="11">
        <v>32</v>
      </c>
      <c r="N2544" s="11">
        <v>135.4</v>
      </c>
      <c r="O2544" s="13"/>
      <c r="Q2544" s="9">
        <v>32</v>
      </c>
      <c r="R2544" s="15">
        <f t="shared" si="199"/>
        <v>0.2767308663899723</v>
      </c>
    </row>
    <row r="2545" spans="1:18" x14ac:dyDescent="0.3">
      <c r="A2545" s="11">
        <v>63</v>
      </c>
      <c r="B2545" s="9" t="s">
        <v>164</v>
      </c>
      <c r="C2545" s="9" t="s">
        <v>18</v>
      </c>
      <c r="D2545" s="12" t="s">
        <v>165</v>
      </c>
      <c r="G2545" s="11">
        <v>1.1000000000000001</v>
      </c>
      <c r="M2545" s="11">
        <v>32</v>
      </c>
      <c r="N2545" s="11">
        <v>109.2</v>
      </c>
      <c r="O2545" s="13"/>
      <c r="Q2545" s="9">
        <v>32</v>
      </c>
      <c r="R2545" s="15">
        <f t="shared" si="199"/>
        <v>0.35820598176451318</v>
      </c>
    </row>
    <row r="2546" spans="1:18" x14ac:dyDescent="0.3">
      <c r="A2546" s="11">
        <v>63</v>
      </c>
      <c r="B2546" s="9" t="s">
        <v>164</v>
      </c>
      <c r="C2546" s="9" t="s">
        <v>18</v>
      </c>
      <c r="D2546" s="12" t="s">
        <v>165</v>
      </c>
      <c r="G2546" s="11">
        <v>1.1100000000000001</v>
      </c>
      <c r="M2546" s="11">
        <v>32</v>
      </c>
      <c r="N2546" s="11">
        <v>111.2</v>
      </c>
      <c r="O2546" s="13"/>
      <c r="Q2546" s="9">
        <v>32</v>
      </c>
      <c r="R2546" s="15">
        <f t="shared" si="199"/>
        <v>0.35048888943679146</v>
      </c>
    </row>
    <row r="2547" spans="1:18" x14ac:dyDescent="0.3">
      <c r="A2547" s="11">
        <v>63</v>
      </c>
      <c r="B2547" s="9" t="s">
        <v>164</v>
      </c>
      <c r="C2547" s="9" t="s">
        <v>18</v>
      </c>
      <c r="D2547" s="12" t="s">
        <v>165</v>
      </c>
      <c r="G2547" s="11">
        <v>1.1100000000000001</v>
      </c>
      <c r="M2547" s="11">
        <v>32</v>
      </c>
      <c r="N2547" s="13">
        <v>116</v>
      </c>
      <c r="O2547" s="13"/>
      <c r="Q2547" s="9">
        <v>32</v>
      </c>
      <c r="R2547" s="15">
        <f t="shared" si="199"/>
        <v>0.33315812783777765</v>
      </c>
    </row>
    <row r="2548" spans="1:18" x14ac:dyDescent="0.3">
      <c r="A2548" s="11">
        <v>63</v>
      </c>
      <c r="B2548" s="9" t="s">
        <v>164</v>
      </c>
      <c r="C2548" s="9" t="s">
        <v>18</v>
      </c>
      <c r="D2548" s="12" t="s">
        <v>165</v>
      </c>
      <c r="G2548" s="11">
        <v>1.1100000000000001</v>
      </c>
      <c r="M2548" s="11">
        <v>32</v>
      </c>
      <c r="N2548" s="11">
        <v>116.9</v>
      </c>
      <c r="O2548" s="13"/>
      <c r="Q2548" s="9">
        <v>32</v>
      </c>
      <c r="R2548" s="15">
        <f t="shared" si="199"/>
        <v>0.33008256587815821</v>
      </c>
    </row>
    <row r="2549" spans="1:18" x14ac:dyDescent="0.3">
      <c r="A2549" s="11">
        <v>63</v>
      </c>
      <c r="B2549" s="9" t="s">
        <v>164</v>
      </c>
      <c r="C2549" s="9" t="s">
        <v>18</v>
      </c>
      <c r="D2549" s="12" t="s">
        <v>165</v>
      </c>
      <c r="G2549" s="11">
        <v>2.99</v>
      </c>
      <c r="M2549" s="11">
        <v>32</v>
      </c>
      <c r="N2549" s="11">
        <v>68.900000000000006</v>
      </c>
      <c r="O2549" s="13"/>
      <c r="Q2549" s="9">
        <v>32</v>
      </c>
      <c r="R2549" s="15">
        <f t="shared" si="199"/>
        <v>0.62249652833205504</v>
      </c>
    </row>
    <row r="2550" spans="1:18" x14ac:dyDescent="0.3">
      <c r="A2550" s="11">
        <v>63</v>
      </c>
      <c r="B2550" s="9" t="s">
        <v>164</v>
      </c>
      <c r="C2550" s="9" t="s">
        <v>18</v>
      </c>
      <c r="D2550" s="12" t="s">
        <v>165</v>
      </c>
      <c r="G2550" s="11">
        <v>3.04</v>
      </c>
      <c r="M2550" s="11">
        <v>32</v>
      </c>
      <c r="N2550" s="11">
        <v>57.7</v>
      </c>
      <c r="O2550" s="13"/>
      <c r="Q2550" s="9">
        <v>32</v>
      </c>
      <c r="R2550" s="15">
        <f t="shared" si="199"/>
        <v>0.77017430299263012</v>
      </c>
    </row>
    <row r="2551" spans="1:18" x14ac:dyDescent="0.3">
      <c r="A2551" s="11">
        <v>63</v>
      </c>
      <c r="B2551" s="9" t="s">
        <v>164</v>
      </c>
      <c r="C2551" s="9" t="s">
        <v>18</v>
      </c>
      <c r="D2551" s="12" t="s">
        <v>165</v>
      </c>
      <c r="G2551" s="11">
        <v>3.06</v>
      </c>
      <c r="M2551" s="11">
        <v>32</v>
      </c>
      <c r="N2551" s="11">
        <v>67.099999999999994</v>
      </c>
      <c r="O2551" s="13"/>
      <c r="Q2551" s="9">
        <v>32</v>
      </c>
      <c r="R2551" s="15">
        <f t="shared" si="199"/>
        <v>0.64258853966233143</v>
      </c>
    </row>
    <row r="2552" spans="1:18" x14ac:dyDescent="0.3">
      <c r="A2552" s="11">
        <v>63</v>
      </c>
      <c r="B2552" s="9" t="s">
        <v>164</v>
      </c>
      <c r="C2552" s="9" t="s">
        <v>18</v>
      </c>
      <c r="D2552" s="12" t="s">
        <v>165</v>
      </c>
      <c r="G2552" s="11">
        <v>3.11</v>
      </c>
      <c r="M2552" s="11">
        <v>32</v>
      </c>
      <c r="N2552" s="11">
        <v>66.7</v>
      </c>
      <c r="O2552" s="13"/>
      <c r="Q2552" s="9">
        <v>32</v>
      </c>
      <c r="R2552" s="15">
        <f t="shared" si="199"/>
        <v>0.64721563377084002</v>
      </c>
    </row>
    <row r="2553" spans="1:18" x14ac:dyDescent="0.3">
      <c r="A2553" s="11">
        <v>63</v>
      </c>
      <c r="B2553" s="9" t="s">
        <v>164</v>
      </c>
      <c r="C2553" s="9" t="s">
        <v>18</v>
      </c>
      <c r="D2553" s="12" t="s">
        <v>165</v>
      </c>
      <c r="G2553" s="11">
        <v>3.19</v>
      </c>
      <c r="M2553" s="11">
        <v>32</v>
      </c>
      <c r="N2553" s="11">
        <v>66.099999999999994</v>
      </c>
      <c r="O2553" s="13"/>
      <c r="Q2553" s="9">
        <v>32</v>
      </c>
      <c r="R2553" s="15">
        <f t="shared" si="199"/>
        <v>0.65427187019670763</v>
      </c>
    </row>
    <row r="2554" spans="1:18" x14ac:dyDescent="0.3">
      <c r="A2554" s="11">
        <v>63</v>
      </c>
      <c r="B2554" s="9" t="s">
        <v>164</v>
      </c>
      <c r="C2554" s="9" t="s">
        <v>18</v>
      </c>
      <c r="D2554" s="12" t="s">
        <v>165</v>
      </c>
      <c r="G2554" s="11">
        <v>3.26</v>
      </c>
      <c r="M2554" s="11">
        <v>32</v>
      </c>
      <c r="N2554" s="11">
        <v>63.1</v>
      </c>
      <c r="O2554" s="13"/>
      <c r="Q2554" s="9">
        <v>32</v>
      </c>
      <c r="R2554" s="15">
        <f t="shared" si="199"/>
        <v>0.69177485007547002</v>
      </c>
    </row>
    <row r="2555" spans="1:18" x14ac:dyDescent="0.3">
      <c r="A2555" s="11">
        <v>63</v>
      </c>
      <c r="B2555" s="9" t="s">
        <v>164</v>
      </c>
      <c r="C2555" s="9" t="s">
        <v>18</v>
      </c>
      <c r="D2555" s="12" t="s">
        <v>165</v>
      </c>
      <c r="G2555" s="11">
        <v>4.7699999999999996</v>
      </c>
      <c r="M2555" s="11">
        <v>32</v>
      </c>
      <c r="N2555" s="11">
        <v>41.1</v>
      </c>
      <c r="O2555" s="13"/>
      <c r="Q2555" s="9">
        <v>32</v>
      </c>
      <c r="R2555" s="15">
        <f t="shared" si="199"/>
        <v>1.157150410489697</v>
      </c>
    </row>
    <row r="2556" spans="1:18" x14ac:dyDescent="0.3">
      <c r="A2556" s="11">
        <v>63</v>
      </c>
      <c r="B2556" s="9" t="s">
        <v>164</v>
      </c>
      <c r="C2556" s="9" t="s">
        <v>18</v>
      </c>
      <c r="D2556" s="12" t="s">
        <v>165</v>
      </c>
      <c r="G2556" s="11">
        <v>4.91</v>
      </c>
      <c r="M2556" s="11">
        <v>32</v>
      </c>
      <c r="N2556" s="11">
        <v>39.1</v>
      </c>
      <c r="O2556" s="13"/>
      <c r="Q2556" s="9">
        <v>32</v>
      </c>
      <c r="R2556" s="15">
        <f t="shared" si="199"/>
        <v>1.2285360110807337</v>
      </c>
    </row>
    <row r="2557" spans="1:18" x14ac:dyDescent="0.3">
      <c r="A2557" s="11">
        <v>63</v>
      </c>
      <c r="B2557" s="9" t="s">
        <v>164</v>
      </c>
      <c r="C2557" s="9" t="s">
        <v>18</v>
      </c>
      <c r="D2557" s="12" t="s">
        <v>165</v>
      </c>
      <c r="G2557" s="11">
        <v>4.95</v>
      </c>
      <c r="M2557" s="11">
        <v>32</v>
      </c>
      <c r="N2557" s="11">
        <v>38.9</v>
      </c>
      <c r="O2557" s="13"/>
      <c r="Q2557" s="9">
        <v>32</v>
      </c>
      <c r="R2557" s="15">
        <f t="shared" si="199"/>
        <v>1.2361195593694627</v>
      </c>
    </row>
    <row r="2558" spans="1:18" x14ac:dyDescent="0.3">
      <c r="A2558" s="11">
        <v>63</v>
      </c>
      <c r="B2558" s="9" t="s">
        <v>164</v>
      </c>
      <c r="C2558" s="9" t="s">
        <v>18</v>
      </c>
      <c r="D2558" s="12" t="s">
        <v>165</v>
      </c>
      <c r="G2558" s="11">
        <v>5.14</v>
      </c>
      <c r="M2558" s="11">
        <v>32</v>
      </c>
      <c r="N2558" s="11">
        <v>39.1</v>
      </c>
      <c r="O2558" s="13"/>
      <c r="Q2558" s="9">
        <v>32</v>
      </c>
      <c r="R2558" s="15">
        <f t="shared" si="199"/>
        <v>1.2285360110807337</v>
      </c>
    </row>
    <row r="2559" spans="1:18" x14ac:dyDescent="0.3">
      <c r="A2559" s="11">
        <v>63</v>
      </c>
      <c r="B2559" s="9" t="s">
        <v>164</v>
      </c>
      <c r="C2559" s="9" t="s">
        <v>18</v>
      </c>
      <c r="D2559" s="12" t="s">
        <v>165</v>
      </c>
      <c r="G2559" s="11">
        <v>5.19</v>
      </c>
      <c r="M2559" s="11">
        <v>32</v>
      </c>
      <c r="N2559" s="11">
        <v>41.2</v>
      </c>
      <c r="O2559" s="13"/>
      <c r="Q2559" s="9">
        <v>32</v>
      </c>
      <c r="R2559" s="15">
        <f t="shared" si="199"/>
        <v>1.1537808880622613</v>
      </c>
    </row>
    <row r="2560" spans="1:18" x14ac:dyDescent="0.3">
      <c r="A2560" s="11">
        <v>63</v>
      </c>
      <c r="B2560" s="9" t="s">
        <v>164</v>
      </c>
      <c r="C2560" s="9" t="s">
        <v>18</v>
      </c>
      <c r="D2560" s="12" t="s">
        <v>165</v>
      </c>
      <c r="G2560" s="11">
        <v>5.23</v>
      </c>
      <c r="M2560" s="11">
        <v>32</v>
      </c>
      <c r="N2560" s="11">
        <v>38.700000000000003</v>
      </c>
      <c r="O2560" s="13"/>
      <c r="Q2560" s="9">
        <v>32</v>
      </c>
      <c r="R2560" s="15">
        <f t="shared" si="199"/>
        <v>1.2437893733385446</v>
      </c>
    </row>
    <row r="2561" spans="1:18" x14ac:dyDescent="0.3">
      <c r="A2561" s="11">
        <v>64</v>
      </c>
      <c r="B2561" s="9" t="s">
        <v>164</v>
      </c>
      <c r="C2561" s="9" t="s">
        <v>18</v>
      </c>
      <c r="D2561" s="12" t="s">
        <v>165</v>
      </c>
      <c r="E2561" s="11">
        <v>2.57</v>
      </c>
      <c r="F2561" s="13">
        <f t="shared" ref="F2561:F2624" si="200">E2561*9.81</f>
        <v>25.2117</v>
      </c>
      <c r="G2561" s="11">
        <v>2.75</v>
      </c>
      <c r="H2561" s="11">
        <v>2960</v>
      </c>
      <c r="M2561" s="11">
        <v>32</v>
      </c>
      <c r="N2561" s="11">
        <v>78.8</v>
      </c>
      <c r="O2561" s="13">
        <v>8.41</v>
      </c>
      <c r="Q2561" s="9">
        <v>32</v>
      </c>
      <c r="R2561" s="15">
        <f t="shared" si="199"/>
        <v>0.52986903314345191</v>
      </c>
    </row>
    <row r="2562" spans="1:18" x14ac:dyDescent="0.3">
      <c r="A2562" s="11">
        <v>64</v>
      </c>
      <c r="B2562" s="9" t="s">
        <v>164</v>
      </c>
      <c r="C2562" s="9" t="s">
        <v>18</v>
      </c>
      <c r="D2562" s="12" t="s">
        <v>165</v>
      </c>
      <c r="E2562" s="11">
        <v>2.58</v>
      </c>
      <c r="F2562" s="13">
        <f t="shared" si="200"/>
        <v>25.309800000000003</v>
      </c>
      <c r="G2562" s="11">
        <v>2.4500000000000002</v>
      </c>
      <c r="H2562" s="11">
        <v>3030</v>
      </c>
      <c r="M2562" s="11">
        <v>32</v>
      </c>
      <c r="N2562" s="11">
        <v>103.9</v>
      </c>
      <c r="O2562" s="13">
        <v>9.81</v>
      </c>
      <c r="Q2562" s="9">
        <v>32</v>
      </c>
      <c r="R2562" s="15">
        <f t="shared" si="199"/>
        <v>0.38024310084636642</v>
      </c>
    </row>
    <row r="2563" spans="1:18" x14ac:dyDescent="0.3">
      <c r="A2563" s="11">
        <v>64</v>
      </c>
      <c r="B2563" s="9" t="s">
        <v>164</v>
      </c>
      <c r="C2563" s="9" t="s">
        <v>18</v>
      </c>
      <c r="D2563" s="12" t="s">
        <v>165</v>
      </c>
      <c r="E2563" s="11">
        <v>2.57</v>
      </c>
      <c r="F2563" s="13">
        <f t="shared" si="200"/>
        <v>25.2117</v>
      </c>
      <c r="G2563" s="11">
        <v>2.59</v>
      </c>
      <c r="H2563" s="11">
        <v>3320</v>
      </c>
      <c r="M2563" s="11">
        <v>32</v>
      </c>
      <c r="N2563" s="11">
        <v>87.6</v>
      </c>
      <c r="O2563" s="13">
        <v>8.77</v>
      </c>
      <c r="Q2563" s="9">
        <v>32</v>
      </c>
      <c r="R2563" s="15">
        <f t="shared" si="199"/>
        <v>0.46665408573820266</v>
      </c>
    </row>
    <row r="2564" spans="1:18" x14ac:dyDescent="0.3">
      <c r="A2564" s="11">
        <v>64</v>
      </c>
      <c r="B2564" s="9" t="s">
        <v>164</v>
      </c>
      <c r="C2564" s="9" t="s">
        <v>18</v>
      </c>
      <c r="D2564" s="12" t="s">
        <v>165</v>
      </c>
      <c r="E2564" s="11">
        <v>2.56</v>
      </c>
      <c r="F2564" s="13">
        <f t="shared" si="200"/>
        <v>25.113600000000002</v>
      </c>
      <c r="G2564" s="11">
        <v>3.1</v>
      </c>
      <c r="H2564" s="11">
        <v>2090</v>
      </c>
      <c r="M2564" s="11">
        <v>32</v>
      </c>
      <c r="N2564" s="11">
        <v>97.3</v>
      </c>
      <c r="O2564" s="13">
        <v>9.48</v>
      </c>
      <c r="Q2564" s="9">
        <v>32</v>
      </c>
      <c r="R2564" s="15">
        <f t="shared" si="199"/>
        <v>0.41140028827672892</v>
      </c>
    </row>
    <row r="2565" spans="1:18" x14ac:dyDescent="0.3">
      <c r="A2565" s="11">
        <v>64</v>
      </c>
      <c r="B2565" s="9" t="s">
        <v>164</v>
      </c>
      <c r="C2565" s="9" t="s">
        <v>18</v>
      </c>
      <c r="D2565" s="12" t="s">
        <v>165</v>
      </c>
      <c r="E2565" s="11">
        <v>2.57</v>
      </c>
      <c r="F2565" s="13">
        <f t="shared" si="200"/>
        <v>25.2117</v>
      </c>
      <c r="G2565" s="11">
        <v>3</v>
      </c>
      <c r="H2565" s="11">
        <v>2360</v>
      </c>
      <c r="M2565" s="11">
        <v>32</v>
      </c>
      <c r="N2565" s="13">
        <v>95</v>
      </c>
      <c r="O2565" s="13">
        <v>8.3699999999999992</v>
      </c>
      <c r="Q2565" s="9">
        <v>32</v>
      </c>
      <c r="R2565" s="15">
        <f t="shared" si="199"/>
        <v>0.42338130152298786</v>
      </c>
    </row>
    <row r="2566" spans="1:18" x14ac:dyDescent="0.3">
      <c r="A2566" s="11">
        <v>64</v>
      </c>
      <c r="B2566" s="9" t="s">
        <v>164</v>
      </c>
      <c r="C2566" s="9" t="s">
        <v>18</v>
      </c>
      <c r="D2566" s="12" t="s">
        <v>165</v>
      </c>
      <c r="E2566" s="11">
        <v>2.5499999999999998</v>
      </c>
      <c r="F2566" s="13">
        <f t="shared" si="200"/>
        <v>25.015499999999999</v>
      </c>
      <c r="G2566" s="11">
        <v>2.98</v>
      </c>
      <c r="H2566" s="11">
        <v>2310</v>
      </c>
      <c r="M2566" s="11">
        <v>32</v>
      </c>
      <c r="N2566" s="11">
        <v>98.4</v>
      </c>
      <c r="O2566" s="13">
        <v>8.51</v>
      </c>
      <c r="Q2566" s="9">
        <v>32</v>
      </c>
      <c r="R2566" s="15">
        <f t="shared" si="199"/>
        <v>0.40588769177873535</v>
      </c>
    </row>
    <row r="2567" spans="1:18" x14ac:dyDescent="0.3">
      <c r="A2567" s="11">
        <v>64</v>
      </c>
      <c r="B2567" s="9" t="s">
        <v>164</v>
      </c>
      <c r="C2567" s="9" t="s">
        <v>18</v>
      </c>
      <c r="D2567" s="12" t="s">
        <v>165</v>
      </c>
      <c r="E2567" s="11">
        <v>2.52</v>
      </c>
      <c r="F2567" s="13">
        <f t="shared" si="200"/>
        <v>24.721200000000003</v>
      </c>
      <c r="G2567" s="11">
        <v>4.33</v>
      </c>
      <c r="H2567" s="11">
        <v>2550</v>
      </c>
      <c r="M2567" s="11">
        <v>32</v>
      </c>
      <c r="N2567" s="11">
        <v>77.5</v>
      </c>
      <c r="O2567" s="13">
        <v>6.3</v>
      </c>
      <c r="Q2567" s="9">
        <v>32</v>
      </c>
      <c r="R2567" s="15">
        <f t="shared" si="199"/>
        <v>0.54055259551126611</v>
      </c>
    </row>
    <row r="2568" spans="1:18" x14ac:dyDescent="0.3">
      <c r="A2568" s="11">
        <v>64</v>
      </c>
      <c r="B2568" s="9" t="s">
        <v>164</v>
      </c>
      <c r="C2568" s="9" t="s">
        <v>18</v>
      </c>
      <c r="D2568" s="12" t="s">
        <v>165</v>
      </c>
      <c r="E2568" s="11">
        <v>2.54</v>
      </c>
      <c r="F2568" s="13">
        <f t="shared" si="200"/>
        <v>24.917400000000001</v>
      </c>
      <c r="G2568" s="11">
        <v>3.6</v>
      </c>
      <c r="H2568" s="11">
        <v>2800</v>
      </c>
      <c r="M2568" s="11">
        <v>32</v>
      </c>
      <c r="N2568" s="11">
        <v>105.7</v>
      </c>
      <c r="O2568" s="13">
        <v>9.11</v>
      </c>
      <c r="Q2568" s="9">
        <v>32</v>
      </c>
      <c r="R2568" s="15">
        <f t="shared" si="199"/>
        <v>0.37248605225907949</v>
      </c>
    </row>
    <row r="2569" spans="1:18" x14ac:dyDescent="0.3">
      <c r="A2569" s="11">
        <v>64</v>
      </c>
      <c r="B2569" s="9" t="s">
        <v>164</v>
      </c>
      <c r="C2569" s="9" t="s">
        <v>18</v>
      </c>
      <c r="D2569" s="12" t="s">
        <v>165</v>
      </c>
      <c r="E2569" s="11">
        <v>2.5499999999999998</v>
      </c>
      <c r="F2569" s="13">
        <f t="shared" si="200"/>
        <v>25.015499999999999</v>
      </c>
      <c r="G2569" s="11">
        <v>3.68</v>
      </c>
      <c r="H2569" s="11">
        <v>2870</v>
      </c>
      <c r="M2569" s="11">
        <v>32</v>
      </c>
      <c r="N2569" s="11">
        <v>86.8</v>
      </c>
      <c r="O2569" s="13">
        <v>7.53</v>
      </c>
      <c r="Q2569" s="9">
        <v>32</v>
      </c>
      <c r="R2569" s="15">
        <f t="shared" si="199"/>
        <v>0.4718199820953643</v>
      </c>
    </row>
    <row r="2570" spans="1:18" x14ac:dyDescent="0.3">
      <c r="A2570" s="11">
        <v>64</v>
      </c>
      <c r="B2570" s="9" t="s">
        <v>164</v>
      </c>
      <c r="C2570" s="9" t="s">
        <v>18</v>
      </c>
      <c r="D2570" s="12" t="s">
        <v>165</v>
      </c>
      <c r="E2570" s="11">
        <v>2.52</v>
      </c>
      <c r="F2570" s="13">
        <f t="shared" si="200"/>
        <v>24.721200000000003</v>
      </c>
      <c r="G2570" s="11">
        <v>4.18</v>
      </c>
      <c r="H2570" s="11">
        <v>2730</v>
      </c>
      <c r="M2570" s="11">
        <v>32</v>
      </c>
      <c r="N2570" s="11">
        <v>79.8</v>
      </c>
      <c r="O2570" s="13">
        <v>6.85</v>
      </c>
      <c r="Q2570" s="9">
        <v>32</v>
      </c>
      <c r="R2570" s="15">
        <f t="shared" si="199"/>
        <v>0.52191109622025977</v>
      </c>
    </row>
    <row r="2571" spans="1:18" x14ac:dyDescent="0.3">
      <c r="A2571" s="11">
        <v>64</v>
      </c>
      <c r="B2571" s="9" t="s">
        <v>164</v>
      </c>
      <c r="C2571" s="9" t="s">
        <v>18</v>
      </c>
      <c r="D2571" s="12" t="s">
        <v>165</v>
      </c>
      <c r="E2571" s="11">
        <v>2.37</v>
      </c>
      <c r="F2571" s="13">
        <f t="shared" si="200"/>
        <v>23.249700000000001</v>
      </c>
      <c r="G2571" s="11">
        <v>9.11</v>
      </c>
      <c r="H2571" s="11">
        <v>1400</v>
      </c>
      <c r="M2571" s="11">
        <v>32</v>
      </c>
      <c r="N2571" s="11">
        <v>20.2</v>
      </c>
      <c r="O2571" s="13">
        <v>1.04</v>
      </c>
      <c r="Q2571" s="9">
        <v>32</v>
      </c>
      <c r="R2571" s="15">
        <f t="shared" si="199"/>
        <v>2.7138032401971373</v>
      </c>
    </row>
    <row r="2572" spans="1:18" x14ac:dyDescent="0.3">
      <c r="A2572" s="11">
        <v>64</v>
      </c>
      <c r="B2572" s="9" t="s">
        <v>164</v>
      </c>
      <c r="C2572" s="9" t="s">
        <v>18</v>
      </c>
      <c r="D2572" s="12" t="s">
        <v>165</v>
      </c>
      <c r="E2572" s="11">
        <v>2.39</v>
      </c>
      <c r="F2572" s="13">
        <f t="shared" si="200"/>
        <v>23.445900000000002</v>
      </c>
      <c r="G2572" s="11">
        <v>8.4600000000000009</v>
      </c>
      <c r="H2572" s="11">
        <v>1540</v>
      </c>
      <c r="M2572" s="11">
        <v>32</v>
      </c>
      <c r="N2572" s="11">
        <v>23.7</v>
      </c>
      <c r="O2572" s="13">
        <v>1.35</v>
      </c>
      <c r="Q2572" s="9">
        <v>32</v>
      </c>
      <c r="R2572" s="15">
        <f t="shared" si="199"/>
        <v>2.240278364962907</v>
      </c>
    </row>
    <row r="2573" spans="1:18" x14ac:dyDescent="0.3">
      <c r="A2573" s="11">
        <v>64</v>
      </c>
      <c r="B2573" s="9" t="s">
        <v>164</v>
      </c>
      <c r="C2573" s="9" t="s">
        <v>18</v>
      </c>
      <c r="D2573" s="12" t="s">
        <v>165</v>
      </c>
      <c r="E2573" s="11">
        <v>2.37</v>
      </c>
      <c r="F2573" s="13">
        <f t="shared" si="200"/>
        <v>23.249700000000001</v>
      </c>
      <c r="G2573" s="11">
        <v>8.92</v>
      </c>
      <c r="H2573" s="11">
        <v>1390</v>
      </c>
      <c r="M2573" s="11">
        <v>32</v>
      </c>
      <c r="N2573" s="11">
        <v>22.4</v>
      </c>
      <c r="O2573" s="13">
        <v>1.1499999999999999</v>
      </c>
      <c r="Q2573" s="9">
        <v>32</v>
      </c>
      <c r="R2573" s="15">
        <f t="shared" si="199"/>
        <v>2.3971895620218295</v>
      </c>
    </row>
    <row r="2574" spans="1:18" x14ac:dyDescent="0.3">
      <c r="A2574" s="11">
        <v>64</v>
      </c>
      <c r="B2574" s="9" t="s">
        <v>164</v>
      </c>
      <c r="C2574" s="9" t="s">
        <v>18</v>
      </c>
      <c r="D2574" s="12" t="s">
        <v>165</v>
      </c>
      <c r="E2574" s="11">
        <v>2.4</v>
      </c>
      <c r="F2574" s="13">
        <f t="shared" si="200"/>
        <v>23.544</v>
      </c>
      <c r="G2574" s="11">
        <v>8.34</v>
      </c>
      <c r="H2574" s="11">
        <v>1500</v>
      </c>
      <c r="M2574" s="11">
        <v>32</v>
      </c>
      <c r="N2574" s="11">
        <v>23.3</v>
      </c>
      <c r="O2574" s="13">
        <v>1.28</v>
      </c>
      <c r="Q2574" s="9">
        <v>32</v>
      </c>
      <c r="R2574" s="15">
        <f t="shared" si="199"/>
        <v>2.2865088926413852</v>
      </c>
    </row>
    <row r="2575" spans="1:18" x14ac:dyDescent="0.3">
      <c r="A2575" s="11">
        <v>64</v>
      </c>
      <c r="B2575" s="9" t="s">
        <v>164</v>
      </c>
      <c r="C2575" s="9" t="s">
        <v>18</v>
      </c>
      <c r="D2575" s="12" t="s">
        <v>165</v>
      </c>
      <c r="E2575" s="11">
        <v>2.37</v>
      </c>
      <c r="F2575" s="13">
        <f t="shared" si="200"/>
        <v>23.249700000000001</v>
      </c>
      <c r="G2575" s="11">
        <v>9.1999999999999993</v>
      </c>
      <c r="H2575" s="11">
        <v>1340</v>
      </c>
      <c r="M2575" s="11">
        <v>32</v>
      </c>
      <c r="N2575" s="11">
        <v>21.3</v>
      </c>
      <c r="O2575" s="13">
        <v>1.1000000000000001</v>
      </c>
      <c r="Q2575" s="9">
        <v>32</v>
      </c>
      <c r="R2575" s="15">
        <f t="shared" si="199"/>
        <v>2.5465046636315556</v>
      </c>
    </row>
    <row r="2576" spans="1:18" x14ac:dyDescent="0.3">
      <c r="A2576" s="11">
        <v>64</v>
      </c>
      <c r="B2576" s="9" t="s">
        <v>164</v>
      </c>
      <c r="C2576" s="9" t="s">
        <v>18</v>
      </c>
      <c r="D2576" s="12" t="s">
        <v>165</v>
      </c>
      <c r="E2576" s="11">
        <v>2.41</v>
      </c>
      <c r="F2576" s="13">
        <f t="shared" si="200"/>
        <v>23.642100000000003</v>
      </c>
      <c r="G2576" s="11">
        <v>7.79</v>
      </c>
      <c r="H2576" s="11">
        <v>1690</v>
      </c>
      <c r="M2576" s="11">
        <v>32</v>
      </c>
      <c r="N2576" s="11">
        <v>29.4</v>
      </c>
      <c r="O2576" s="13">
        <v>1.74</v>
      </c>
      <c r="Q2576" s="9">
        <v>32</v>
      </c>
      <c r="R2576" s="15">
        <f t="shared" si="199"/>
        <v>1.7297494592417388</v>
      </c>
    </row>
    <row r="2577" spans="1:18" x14ac:dyDescent="0.3">
      <c r="A2577" s="11">
        <v>64</v>
      </c>
      <c r="B2577" s="9" t="s">
        <v>164</v>
      </c>
      <c r="C2577" s="9" t="s">
        <v>18</v>
      </c>
      <c r="D2577" s="12" t="s">
        <v>165</v>
      </c>
      <c r="E2577" s="11">
        <v>2.41</v>
      </c>
      <c r="F2577" s="13">
        <f t="shared" si="200"/>
        <v>23.642100000000003</v>
      </c>
      <c r="G2577" s="11">
        <v>7.93</v>
      </c>
      <c r="H2577" s="11">
        <v>1640</v>
      </c>
      <c r="M2577" s="11">
        <v>32</v>
      </c>
      <c r="N2577" s="13">
        <v>29</v>
      </c>
      <c r="O2577" s="13">
        <v>1.68</v>
      </c>
      <c r="Q2577" s="9">
        <v>32</v>
      </c>
      <c r="R2577" s="15">
        <f t="shared" si="199"/>
        <v>1.7584191408809382</v>
      </c>
    </row>
    <row r="2578" spans="1:18" x14ac:dyDescent="0.3">
      <c r="A2578" s="11">
        <v>64</v>
      </c>
      <c r="B2578" s="9" t="s">
        <v>164</v>
      </c>
      <c r="C2578" s="9" t="s">
        <v>18</v>
      </c>
      <c r="D2578" s="12" t="s">
        <v>165</v>
      </c>
      <c r="E2578" s="11">
        <v>2.5</v>
      </c>
      <c r="F2578" s="13">
        <f t="shared" si="200"/>
        <v>24.525000000000002</v>
      </c>
      <c r="G2578" s="11">
        <v>4.5999999999999996</v>
      </c>
      <c r="H2578" s="11">
        <v>2460</v>
      </c>
      <c r="M2578" s="11">
        <v>32</v>
      </c>
      <c r="N2578" s="13">
        <v>60</v>
      </c>
      <c r="O2578" s="13">
        <v>6.01</v>
      </c>
      <c r="Q2578" s="9">
        <v>32</v>
      </c>
      <c r="R2578" s="15">
        <f t="shared" si="199"/>
        <v>0.73488350518476764</v>
      </c>
    </row>
    <row r="2579" spans="1:18" x14ac:dyDescent="0.3">
      <c r="A2579" s="11">
        <v>64</v>
      </c>
      <c r="B2579" s="9" t="s">
        <v>164</v>
      </c>
      <c r="C2579" s="9" t="s">
        <v>18</v>
      </c>
      <c r="D2579" s="12" t="s">
        <v>165</v>
      </c>
      <c r="E2579" s="11">
        <v>2.5</v>
      </c>
      <c r="F2579" s="13">
        <f t="shared" si="200"/>
        <v>24.525000000000002</v>
      </c>
      <c r="G2579" s="11">
        <v>4.8499999999999996</v>
      </c>
      <c r="H2579" s="11">
        <v>2260</v>
      </c>
      <c r="M2579" s="11">
        <v>32</v>
      </c>
      <c r="N2579" s="11">
        <v>61.5</v>
      </c>
      <c r="O2579" s="13">
        <v>5.03</v>
      </c>
      <c r="Q2579" s="9">
        <v>32</v>
      </c>
      <c r="R2579" s="15">
        <f t="shared" si="199"/>
        <v>0.71342752512274121</v>
      </c>
    </row>
    <row r="2580" spans="1:18" x14ac:dyDescent="0.3">
      <c r="A2580" s="11">
        <v>64</v>
      </c>
      <c r="B2580" s="9" t="s">
        <v>164</v>
      </c>
      <c r="C2580" s="9" t="s">
        <v>18</v>
      </c>
      <c r="D2580" s="12" t="s">
        <v>165</v>
      </c>
      <c r="E2580" s="11">
        <v>2.5099999999999998</v>
      </c>
      <c r="F2580" s="13">
        <f t="shared" si="200"/>
        <v>24.623100000000001</v>
      </c>
      <c r="G2580" s="11">
        <v>4.38</v>
      </c>
      <c r="H2580" s="11">
        <v>2590</v>
      </c>
      <c r="M2580" s="11">
        <v>32</v>
      </c>
      <c r="N2580" s="11">
        <v>71.8</v>
      </c>
      <c r="O2580" s="13">
        <v>6.81</v>
      </c>
      <c r="Q2580" s="9">
        <v>32</v>
      </c>
      <c r="R2580" s="15">
        <f t="shared" si="199"/>
        <v>0.59244858549322754</v>
      </c>
    </row>
    <row r="2581" spans="1:18" x14ac:dyDescent="0.3">
      <c r="A2581" s="11">
        <v>64</v>
      </c>
      <c r="B2581" s="9" t="s">
        <v>164</v>
      </c>
      <c r="C2581" s="9" t="s">
        <v>18</v>
      </c>
      <c r="D2581" s="12" t="s">
        <v>165</v>
      </c>
      <c r="E2581" s="11">
        <v>2.5299999999999998</v>
      </c>
      <c r="F2581" s="13">
        <f t="shared" si="200"/>
        <v>24.819299999999998</v>
      </c>
      <c r="G2581" s="11">
        <v>3.89</v>
      </c>
      <c r="H2581" s="11">
        <v>2780</v>
      </c>
      <c r="M2581" s="11">
        <v>32</v>
      </c>
      <c r="N2581" s="11">
        <v>73.2</v>
      </c>
      <c r="O2581" s="13">
        <v>7.49</v>
      </c>
      <c r="Q2581" s="9">
        <v>32</v>
      </c>
      <c r="R2581" s="15">
        <f t="shared" si="199"/>
        <v>0.57887754416618997</v>
      </c>
    </row>
    <row r="2582" spans="1:18" x14ac:dyDescent="0.3">
      <c r="A2582" s="11">
        <v>64</v>
      </c>
      <c r="B2582" s="9" t="s">
        <v>164</v>
      </c>
      <c r="C2582" s="9" t="s">
        <v>18</v>
      </c>
      <c r="D2582" s="12" t="s">
        <v>165</v>
      </c>
      <c r="E2582" s="11">
        <v>2.5099999999999998</v>
      </c>
      <c r="F2582" s="13">
        <f t="shared" si="200"/>
        <v>24.623100000000001</v>
      </c>
      <c r="G2582" s="11">
        <v>4.47</v>
      </c>
      <c r="H2582" s="11">
        <v>2520</v>
      </c>
      <c r="M2582" s="11">
        <v>32</v>
      </c>
      <c r="N2582" s="11">
        <v>78.5</v>
      </c>
      <c r="O2582" s="13">
        <v>7.55</v>
      </c>
      <c r="Q2582" s="9">
        <v>32</v>
      </c>
      <c r="R2582" s="15">
        <f t="shared" si="199"/>
        <v>0.53229993348671345</v>
      </c>
    </row>
    <row r="2583" spans="1:18" x14ac:dyDescent="0.3">
      <c r="A2583" s="11">
        <v>64</v>
      </c>
      <c r="B2583" s="9" t="s">
        <v>164</v>
      </c>
      <c r="C2583" s="9" t="s">
        <v>18</v>
      </c>
      <c r="D2583" s="12" t="s">
        <v>165</v>
      </c>
      <c r="E2583" s="11">
        <v>2.4900000000000002</v>
      </c>
      <c r="F2583" s="13">
        <f t="shared" si="200"/>
        <v>24.426900000000003</v>
      </c>
      <c r="G2583" s="11">
        <v>4.6399999999999997</v>
      </c>
      <c r="H2583" s="11">
        <v>2400</v>
      </c>
      <c r="M2583" s="11">
        <v>32</v>
      </c>
      <c r="N2583" s="11">
        <v>72.7</v>
      </c>
      <c r="O2583" s="13">
        <v>6.88</v>
      </c>
      <c r="Q2583" s="9">
        <v>32</v>
      </c>
      <c r="R2583" s="15">
        <f t="shared" si="199"/>
        <v>0.58365835525713194</v>
      </c>
    </row>
    <row r="2584" spans="1:18" x14ac:dyDescent="0.3">
      <c r="A2584" s="11">
        <v>64</v>
      </c>
      <c r="B2584" s="9" t="s">
        <v>164</v>
      </c>
      <c r="C2584" s="9" t="s">
        <v>18</v>
      </c>
      <c r="D2584" s="12" t="s">
        <v>165</v>
      </c>
      <c r="E2584" s="11">
        <v>2.56</v>
      </c>
      <c r="F2584" s="13">
        <f t="shared" si="200"/>
        <v>25.113600000000002</v>
      </c>
      <c r="G2584" s="11">
        <v>2.99</v>
      </c>
      <c r="H2584" s="11">
        <v>3570</v>
      </c>
      <c r="M2584" s="11">
        <v>32</v>
      </c>
      <c r="N2584" s="13">
        <v>108</v>
      </c>
      <c r="O2584" s="13">
        <v>11.16</v>
      </c>
      <c r="Q2584" s="9">
        <v>32</v>
      </c>
      <c r="R2584" s="15">
        <f t="shared" si="199"/>
        <v>0.36298735263107196</v>
      </c>
    </row>
    <row r="2585" spans="1:18" x14ac:dyDescent="0.3">
      <c r="A2585" s="11">
        <v>64</v>
      </c>
      <c r="B2585" s="9" t="s">
        <v>164</v>
      </c>
      <c r="C2585" s="9" t="s">
        <v>18</v>
      </c>
      <c r="D2585" s="12" t="s">
        <v>165</v>
      </c>
      <c r="E2585" s="11">
        <v>2.5499999999999998</v>
      </c>
      <c r="F2585" s="13">
        <f t="shared" si="200"/>
        <v>25.015499999999999</v>
      </c>
      <c r="G2585" s="11">
        <v>2.89</v>
      </c>
      <c r="H2585" s="11">
        <v>3760</v>
      </c>
      <c r="M2585" s="11">
        <v>32</v>
      </c>
      <c r="N2585" s="11">
        <v>92.6</v>
      </c>
      <c r="O2585" s="13">
        <v>10.11</v>
      </c>
      <c r="Q2585" s="9">
        <v>32</v>
      </c>
      <c r="R2585" s="15">
        <f t="shared" si="199"/>
        <v>0.43658299514180321</v>
      </c>
    </row>
    <row r="2586" spans="1:18" x14ac:dyDescent="0.3">
      <c r="A2586" s="11">
        <v>64</v>
      </c>
      <c r="B2586" s="9" t="s">
        <v>164</v>
      </c>
      <c r="C2586" s="9" t="s">
        <v>18</v>
      </c>
      <c r="D2586" s="12" t="s">
        <v>165</v>
      </c>
      <c r="E2586" s="11">
        <v>2.56</v>
      </c>
      <c r="F2586" s="13">
        <f t="shared" si="200"/>
        <v>25.113600000000002</v>
      </c>
      <c r="G2586" s="11">
        <v>2.94</v>
      </c>
      <c r="H2586" s="11">
        <v>3750</v>
      </c>
      <c r="M2586" s="11">
        <v>32</v>
      </c>
      <c r="N2586" s="11">
        <v>111.2</v>
      </c>
      <c r="O2586" s="13">
        <v>10.83</v>
      </c>
      <c r="Q2586" s="9">
        <v>32</v>
      </c>
      <c r="R2586" s="15">
        <f t="shared" si="199"/>
        <v>0.35048888943679146</v>
      </c>
    </row>
    <row r="2587" spans="1:18" x14ac:dyDescent="0.3">
      <c r="A2587" s="11">
        <v>64</v>
      </c>
      <c r="B2587" s="9" t="s">
        <v>164</v>
      </c>
      <c r="C2587" s="9" t="s">
        <v>18</v>
      </c>
      <c r="D2587" s="12" t="s">
        <v>165</v>
      </c>
      <c r="E2587" s="11">
        <v>2.56</v>
      </c>
      <c r="F2587" s="13">
        <f t="shared" si="200"/>
        <v>25.113600000000002</v>
      </c>
      <c r="G2587" s="11">
        <v>2.95</v>
      </c>
      <c r="H2587" s="11">
        <v>3610</v>
      </c>
      <c r="M2587" s="11">
        <v>32</v>
      </c>
      <c r="N2587" s="11">
        <v>118.1</v>
      </c>
      <c r="O2587" s="13">
        <v>10.46</v>
      </c>
      <c r="Q2587" s="9">
        <v>32</v>
      </c>
      <c r="R2587" s="15">
        <f t="shared" si="199"/>
        <v>0.32606195102325936</v>
      </c>
    </row>
    <row r="2588" spans="1:18" x14ac:dyDescent="0.3">
      <c r="A2588" s="11">
        <v>64</v>
      </c>
      <c r="B2588" s="9" t="s">
        <v>164</v>
      </c>
      <c r="C2588" s="9" t="s">
        <v>18</v>
      </c>
      <c r="D2588" s="12" t="s">
        <v>165</v>
      </c>
      <c r="E2588" s="11">
        <v>2.54</v>
      </c>
      <c r="F2588" s="13">
        <f t="shared" si="200"/>
        <v>24.917400000000001</v>
      </c>
      <c r="G2588" s="11">
        <v>3.27</v>
      </c>
      <c r="H2588" s="11">
        <v>3460</v>
      </c>
      <c r="M2588" s="11">
        <v>32</v>
      </c>
      <c r="N2588" s="13">
        <v>107</v>
      </c>
      <c r="O2588" s="13">
        <v>10.45</v>
      </c>
      <c r="Q2588" s="9">
        <v>32</v>
      </c>
      <c r="R2588" s="15">
        <f t="shared" si="199"/>
        <v>0.3670620339532274</v>
      </c>
    </row>
    <row r="2589" spans="1:18" x14ac:dyDescent="0.3">
      <c r="A2589" s="11">
        <v>64</v>
      </c>
      <c r="B2589" s="9" t="s">
        <v>164</v>
      </c>
      <c r="C2589" s="9" t="s">
        <v>18</v>
      </c>
      <c r="D2589" s="12" t="s">
        <v>165</v>
      </c>
      <c r="E2589" s="11">
        <v>2.56</v>
      </c>
      <c r="F2589" s="13">
        <f t="shared" si="200"/>
        <v>25.113600000000002</v>
      </c>
      <c r="G2589" s="11">
        <v>3.01</v>
      </c>
      <c r="H2589" s="11">
        <v>3530</v>
      </c>
      <c r="M2589" s="11">
        <v>32</v>
      </c>
      <c r="N2589" s="11">
        <v>90.9</v>
      </c>
      <c r="O2589" s="13">
        <v>9.07</v>
      </c>
      <c r="Q2589" s="9">
        <v>32</v>
      </c>
      <c r="R2589" s="15">
        <f t="shared" si="199"/>
        <v>0.44639913062926118</v>
      </c>
    </row>
    <row r="2590" spans="1:18" x14ac:dyDescent="0.3">
      <c r="A2590" s="11">
        <v>64</v>
      </c>
      <c r="B2590" s="9" t="s">
        <v>164</v>
      </c>
      <c r="C2590" s="9" t="s">
        <v>18</v>
      </c>
      <c r="D2590" s="12" t="s">
        <v>165</v>
      </c>
      <c r="E2590" s="11">
        <v>2.54</v>
      </c>
      <c r="F2590" s="13">
        <f t="shared" si="200"/>
        <v>24.917400000000001</v>
      </c>
      <c r="G2590" s="11">
        <v>3.69</v>
      </c>
      <c r="H2590" s="11">
        <v>2680</v>
      </c>
      <c r="M2590" s="11">
        <v>32</v>
      </c>
      <c r="N2590" s="11">
        <v>75.599999999999994</v>
      </c>
      <c r="O2590" s="13">
        <v>7.77</v>
      </c>
      <c r="Q2590" s="9">
        <v>32</v>
      </c>
      <c r="R2590" s="15">
        <f t="shared" si="199"/>
        <v>0.55689567543881169</v>
      </c>
    </row>
    <row r="2591" spans="1:18" x14ac:dyDescent="0.3">
      <c r="A2591" s="11">
        <v>64</v>
      </c>
      <c r="B2591" s="9" t="s">
        <v>164</v>
      </c>
      <c r="C2591" s="9" t="s">
        <v>18</v>
      </c>
      <c r="D2591" s="12" t="s">
        <v>165</v>
      </c>
      <c r="E2591" s="11">
        <v>2.5499999999999998</v>
      </c>
      <c r="F2591" s="13">
        <f t="shared" si="200"/>
        <v>25.015499999999999</v>
      </c>
      <c r="G2591" s="11">
        <v>3.61</v>
      </c>
      <c r="H2591" s="11">
        <v>2310</v>
      </c>
      <c r="M2591" s="11">
        <v>32</v>
      </c>
      <c r="N2591" s="11">
        <v>83.5</v>
      </c>
      <c r="O2591" s="13">
        <v>7.9</v>
      </c>
      <c r="Q2591" s="9">
        <v>32</v>
      </c>
      <c r="R2591" s="15">
        <f t="shared" si="199"/>
        <v>0.49428363223292449</v>
      </c>
    </row>
    <row r="2592" spans="1:18" x14ac:dyDescent="0.3">
      <c r="A2592" s="11">
        <v>64</v>
      </c>
      <c r="B2592" s="9" t="s">
        <v>164</v>
      </c>
      <c r="C2592" s="9" t="s">
        <v>18</v>
      </c>
      <c r="D2592" s="12" t="s">
        <v>165</v>
      </c>
      <c r="E2592" s="11">
        <v>2.5499999999999998</v>
      </c>
      <c r="F2592" s="13">
        <f t="shared" si="200"/>
        <v>25.015499999999999</v>
      </c>
      <c r="G2592" s="11">
        <v>3.43</v>
      </c>
      <c r="H2592" s="11">
        <v>2450</v>
      </c>
      <c r="M2592" s="11">
        <v>32</v>
      </c>
      <c r="N2592" s="11">
        <v>89.7</v>
      </c>
      <c r="O2592" s="13">
        <v>8.8800000000000008</v>
      </c>
      <c r="Q2592" s="9">
        <v>32</v>
      </c>
      <c r="R2592" s="15">
        <f t="shared" si="199"/>
        <v>0.45357495728970237</v>
      </c>
    </row>
    <row r="2593" spans="1:18" x14ac:dyDescent="0.3">
      <c r="A2593" s="11">
        <v>64</v>
      </c>
      <c r="B2593" s="9" t="s">
        <v>164</v>
      </c>
      <c r="C2593" s="9" t="s">
        <v>18</v>
      </c>
      <c r="D2593" s="12" t="s">
        <v>165</v>
      </c>
      <c r="E2593" s="11">
        <v>2.5499999999999998</v>
      </c>
      <c r="F2593" s="13">
        <f t="shared" si="200"/>
        <v>25.015499999999999</v>
      </c>
      <c r="G2593" s="11">
        <v>3.65</v>
      </c>
      <c r="H2593" s="11">
        <v>2550</v>
      </c>
      <c r="M2593" s="11">
        <v>32</v>
      </c>
      <c r="N2593" s="11">
        <v>89.3</v>
      </c>
      <c r="O2593" s="13">
        <v>8.9600000000000009</v>
      </c>
      <c r="Q2593" s="9">
        <v>32</v>
      </c>
      <c r="R2593" s="15">
        <f t="shared" si="199"/>
        <v>0.4560140769358621</v>
      </c>
    </row>
    <row r="2594" spans="1:18" x14ac:dyDescent="0.3">
      <c r="A2594" s="11">
        <v>64</v>
      </c>
      <c r="B2594" s="9" t="s">
        <v>164</v>
      </c>
      <c r="C2594" s="9" t="s">
        <v>18</v>
      </c>
      <c r="D2594" s="12" t="s">
        <v>165</v>
      </c>
      <c r="E2594" s="11">
        <v>2.5499999999999998</v>
      </c>
      <c r="F2594" s="13">
        <f t="shared" si="200"/>
        <v>25.015499999999999</v>
      </c>
      <c r="G2594" s="11">
        <v>3.4</v>
      </c>
      <c r="H2594" s="11">
        <v>2160</v>
      </c>
      <c r="M2594" s="11">
        <v>32</v>
      </c>
      <c r="N2594" s="11">
        <v>90.4</v>
      </c>
      <c r="O2594" s="13">
        <v>7.96</v>
      </c>
      <c r="Q2594" s="9">
        <v>32</v>
      </c>
      <c r="R2594" s="15">
        <f t="shared" si="199"/>
        <v>0.44936359303774115</v>
      </c>
    </row>
    <row r="2595" spans="1:18" x14ac:dyDescent="0.3">
      <c r="A2595" s="11">
        <v>64</v>
      </c>
      <c r="B2595" s="9" t="s">
        <v>164</v>
      </c>
      <c r="C2595" s="9" t="s">
        <v>18</v>
      </c>
      <c r="D2595" s="12" t="s">
        <v>165</v>
      </c>
      <c r="E2595" s="11">
        <v>2.58</v>
      </c>
      <c r="F2595" s="13">
        <f t="shared" si="200"/>
        <v>25.309800000000003</v>
      </c>
      <c r="G2595" s="11">
        <v>2.41</v>
      </c>
      <c r="H2595" s="11">
        <v>3980</v>
      </c>
      <c r="M2595" s="11">
        <v>32</v>
      </c>
      <c r="N2595" s="11">
        <v>123.2</v>
      </c>
      <c r="O2595" s="13">
        <v>12.05</v>
      </c>
      <c r="Q2595" s="9">
        <v>32</v>
      </c>
      <c r="R2595" s="15">
        <f t="shared" si="199"/>
        <v>0.30993252225824774</v>
      </c>
    </row>
    <row r="2596" spans="1:18" x14ac:dyDescent="0.3">
      <c r="A2596" s="11">
        <v>64</v>
      </c>
      <c r="B2596" s="9" t="s">
        <v>164</v>
      </c>
      <c r="C2596" s="9" t="s">
        <v>18</v>
      </c>
      <c r="D2596" s="12" t="s">
        <v>165</v>
      </c>
      <c r="E2596" s="11">
        <v>2.56</v>
      </c>
      <c r="F2596" s="13">
        <f t="shared" si="200"/>
        <v>25.113600000000002</v>
      </c>
      <c r="G2596" s="11">
        <v>2.72</v>
      </c>
      <c r="H2596" s="11">
        <v>3610</v>
      </c>
      <c r="M2596" s="11">
        <v>32</v>
      </c>
      <c r="N2596" s="11">
        <v>120.9</v>
      </c>
      <c r="O2596" s="13">
        <v>11.81</v>
      </c>
      <c r="Q2596" s="9">
        <v>32</v>
      </c>
      <c r="R2596" s="15">
        <f t="shared" si="199"/>
        <v>0.31702129739292467</v>
      </c>
    </row>
    <row r="2597" spans="1:18" x14ac:dyDescent="0.3">
      <c r="A2597" s="11">
        <v>64</v>
      </c>
      <c r="B2597" s="9" t="s">
        <v>164</v>
      </c>
      <c r="C2597" s="9" t="s">
        <v>18</v>
      </c>
      <c r="D2597" s="12" t="s">
        <v>165</v>
      </c>
      <c r="E2597" s="11">
        <v>2.57</v>
      </c>
      <c r="F2597" s="13">
        <f t="shared" si="200"/>
        <v>25.2117</v>
      </c>
      <c r="G2597" s="11">
        <v>2.64</v>
      </c>
      <c r="H2597" s="11">
        <v>3750</v>
      </c>
      <c r="M2597" s="11">
        <v>32</v>
      </c>
      <c r="N2597" s="11">
        <v>135.19999999999999</v>
      </c>
      <c r="O2597" s="13">
        <v>12.89</v>
      </c>
      <c r="Q2597" s="9">
        <v>32</v>
      </c>
      <c r="R2597" s="15">
        <f t="shared" si="199"/>
        <v>0.27722217725406251</v>
      </c>
    </row>
    <row r="2598" spans="1:18" x14ac:dyDescent="0.3">
      <c r="A2598" s="11">
        <v>64</v>
      </c>
      <c r="B2598" s="9" t="s">
        <v>164</v>
      </c>
      <c r="C2598" s="9" t="s">
        <v>18</v>
      </c>
      <c r="D2598" s="12" t="s">
        <v>165</v>
      </c>
      <c r="E2598" s="11">
        <v>2.5299999999999998</v>
      </c>
      <c r="F2598" s="13">
        <f t="shared" si="200"/>
        <v>24.819299999999998</v>
      </c>
      <c r="G2598" s="11">
        <v>3.78</v>
      </c>
      <c r="H2598" s="11">
        <v>3080</v>
      </c>
      <c r="M2598" s="11">
        <v>32</v>
      </c>
      <c r="N2598" s="11">
        <v>90.7</v>
      </c>
      <c r="O2598" s="13">
        <v>8.66</v>
      </c>
      <c r="Q2598" s="9">
        <v>32</v>
      </c>
      <c r="R2598" s="15">
        <f t="shared" si="199"/>
        <v>0.44758060143061801</v>
      </c>
    </row>
    <row r="2599" spans="1:18" x14ac:dyDescent="0.3">
      <c r="A2599" s="11">
        <v>64</v>
      </c>
      <c r="B2599" s="9" t="s">
        <v>164</v>
      </c>
      <c r="C2599" s="9" t="s">
        <v>18</v>
      </c>
      <c r="D2599" s="12" t="s">
        <v>165</v>
      </c>
      <c r="E2599" s="11">
        <v>2.59</v>
      </c>
      <c r="F2599" s="13">
        <f t="shared" si="200"/>
        <v>25.407900000000001</v>
      </c>
      <c r="G2599" s="11">
        <v>2.36</v>
      </c>
      <c r="H2599" s="11">
        <v>3600</v>
      </c>
      <c r="M2599" s="11">
        <v>32</v>
      </c>
      <c r="N2599" s="13">
        <v>101</v>
      </c>
      <c r="O2599" s="13">
        <v>10.79</v>
      </c>
      <c r="Q2599" s="9">
        <v>32</v>
      </c>
      <c r="R2599" s="15">
        <f t="shared" si="199"/>
        <v>0.39338187994350426</v>
      </c>
    </row>
    <row r="2600" spans="1:18" x14ac:dyDescent="0.3">
      <c r="A2600" s="11">
        <v>64</v>
      </c>
      <c r="B2600" s="9" t="s">
        <v>164</v>
      </c>
      <c r="C2600" s="9" t="s">
        <v>18</v>
      </c>
      <c r="D2600" s="12" t="s">
        <v>165</v>
      </c>
      <c r="E2600" s="11">
        <v>2.58</v>
      </c>
      <c r="F2600" s="13">
        <f t="shared" si="200"/>
        <v>25.309800000000003</v>
      </c>
      <c r="G2600" s="11">
        <v>2.3199999999999998</v>
      </c>
      <c r="H2600" s="11">
        <v>3590</v>
      </c>
      <c r="M2600" s="11">
        <v>32</v>
      </c>
      <c r="N2600" s="11">
        <v>75.599999999999994</v>
      </c>
      <c r="O2600" s="13">
        <v>9.17</v>
      </c>
      <c r="Q2600" s="9">
        <v>32</v>
      </c>
      <c r="R2600" s="15">
        <f t="shared" si="199"/>
        <v>0.55689567543881169</v>
      </c>
    </row>
    <row r="2601" spans="1:18" x14ac:dyDescent="0.3">
      <c r="A2601" s="11">
        <v>64</v>
      </c>
      <c r="B2601" s="9" t="s">
        <v>164</v>
      </c>
      <c r="C2601" s="9" t="s">
        <v>18</v>
      </c>
      <c r="D2601" s="12" t="s">
        <v>165</v>
      </c>
      <c r="E2601" s="11">
        <v>2.59</v>
      </c>
      <c r="F2601" s="13">
        <f t="shared" si="200"/>
        <v>25.407900000000001</v>
      </c>
      <c r="G2601" s="11">
        <v>2.4900000000000002</v>
      </c>
      <c r="H2601" s="11">
        <v>3700</v>
      </c>
      <c r="M2601" s="11">
        <v>32</v>
      </c>
      <c r="N2601" s="11">
        <v>90.3</v>
      </c>
      <c r="O2601" s="13">
        <v>9.48</v>
      </c>
      <c r="Q2601" s="9">
        <v>32</v>
      </c>
      <c r="R2601" s="15">
        <f t="shared" si="199"/>
        <v>0.44996082006998017</v>
      </c>
    </row>
    <row r="2602" spans="1:18" x14ac:dyDescent="0.3">
      <c r="A2602" s="11">
        <v>64</v>
      </c>
      <c r="B2602" s="9" t="s">
        <v>164</v>
      </c>
      <c r="C2602" s="9" t="s">
        <v>18</v>
      </c>
      <c r="D2602" s="12" t="s">
        <v>165</v>
      </c>
      <c r="E2602" s="11">
        <v>2.58</v>
      </c>
      <c r="F2602" s="13">
        <f t="shared" si="200"/>
        <v>25.309800000000003</v>
      </c>
      <c r="G2602" s="11">
        <v>2.12</v>
      </c>
      <c r="H2602" s="11">
        <v>3620</v>
      </c>
      <c r="M2602" s="11">
        <v>32</v>
      </c>
      <c r="N2602" s="11">
        <v>113.6</v>
      </c>
      <c r="O2602" s="13">
        <v>10.35</v>
      </c>
      <c r="Q2602" s="9">
        <v>32</v>
      </c>
      <c r="R2602" s="15">
        <f t="shared" si="199"/>
        <v>0.34162213486379001</v>
      </c>
    </row>
    <row r="2603" spans="1:18" x14ac:dyDescent="0.3">
      <c r="A2603" s="11">
        <v>64</v>
      </c>
      <c r="B2603" s="9" t="s">
        <v>164</v>
      </c>
      <c r="C2603" s="9" t="s">
        <v>18</v>
      </c>
      <c r="D2603" s="12" t="s">
        <v>165</v>
      </c>
      <c r="E2603" s="11">
        <v>2.58</v>
      </c>
      <c r="F2603" s="13">
        <f t="shared" si="200"/>
        <v>25.309800000000003</v>
      </c>
      <c r="G2603" s="11">
        <v>2.3199999999999998</v>
      </c>
      <c r="H2603" s="11">
        <v>3370</v>
      </c>
      <c r="M2603" s="11">
        <v>32</v>
      </c>
      <c r="N2603" s="11">
        <v>109.5</v>
      </c>
      <c r="O2603" s="13">
        <v>10.95</v>
      </c>
      <c r="Q2603" s="9">
        <v>32</v>
      </c>
      <c r="R2603" s="15">
        <f t="shared" ref="R2603:R2615" si="201">100*N2603^-1.2</f>
        <v>0.35702864114637162</v>
      </c>
    </row>
    <row r="2604" spans="1:18" x14ac:dyDescent="0.3">
      <c r="A2604" s="11">
        <v>64</v>
      </c>
      <c r="B2604" s="9" t="s">
        <v>164</v>
      </c>
      <c r="C2604" s="9" t="s">
        <v>18</v>
      </c>
      <c r="D2604" s="12" t="s">
        <v>165</v>
      </c>
      <c r="E2604" s="11">
        <v>2.59</v>
      </c>
      <c r="F2604" s="13">
        <f t="shared" si="200"/>
        <v>25.407900000000001</v>
      </c>
      <c r="G2604" s="11">
        <v>2.3199999999999998</v>
      </c>
      <c r="H2604" s="11">
        <v>3590</v>
      </c>
      <c r="M2604" s="11">
        <v>32</v>
      </c>
      <c r="N2604" s="11">
        <v>105.8</v>
      </c>
      <c r="O2604" s="13">
        <v>11.05</v>
      </c>
      <c r="Q2604" s="9">
        <v>32</v>
      </c>
      <c r="R2604" s="15">
        <f t="shared" si="201"/>
        <v>0.37206361274668587</v>
      </c>
    </row>
    <row r="2605" spans="1:18" x14ac:dyDescent="0.3">
      <c r="A2605" s="11">
        <v>64</v>
      </c>
      <c r="B2605" s="9" t="s">
        <v>164</v>
      </c>
      <c r="C2605" s="9" t="s">
        <v>18</v>
      </c>
      <c r="D2605" s="12" t="s">
        <v>165</v>
      </c>
      <c r="E2605" s="11">
        <v>2.62</v>
      </c>
      <c r="F2605" s="13">
        <f t="shared" si="200"/>
        <v>25.702200000000001</v>
      </c>
      <c r="G2605" s="11">
        <v>0.61</v>
      </c>
      <c r="H2605" s="11">
        <v>5740</v>
      </c>
      <c r="M2605" s="11">
        <v>32</v>
      </c>
      <c r="N2605" s="13">
        <v>157</v>
      </c>
      <c r="O2605" s="13">
        <v>16.940000000000001</v>
      </c>
      <c r="Q2605" s="9">
        <v>32</v>
      </c>
      <c r="R2605" s="15">
        <f t="shared" si="201"/>
        <v>0.23169700346967431</v>
      </c>
    </row>
    <row r="2606" spans="1:18" x14ac:dyDescent="0.3">
      <c r="A2606" s="11">
        <v>64</v>
      </c>
      <c r="B2606" s="9" t="s">
        <v>164</v>
      </c>
      <c r="C2606" s="9" t="s">
        <v>18</v>
      </c>
      <c r="D2606" s="12" t="s">
        <v>165</v>
      </c>
      <c r="E2606" s="11">
        <v>2.64</v>
      </c>
      <c r="F2606" s="13">
        <f t="shared" si="200"/>
        <v>25.898400000000002</v>
      </c>
      <c r="G2606" s="11">
        <v>0.61</v>
      </c>
      <c r="H2606" s="11">
        <v>5610</v>
      </c>
      <c r="M2606" s="11">
        <v>32</v>
      </c>
      <c r="N2606" s="11">
        <v>141.69999999999999</v>
      </c>
      <c r="O2606" s="13">
        <v>16.73</v>
      </c>
      <c r="Q2606" s="9">
        <v>32</v>
      </c>
      <c r="R2606" s="15">
        <f t="shared" si="201"/>
        <v>0.26203311500794951</v>
      </c>
    </row>
    <row r="2607" spans="1:18" x14ac:dyDescent="0.3">
      <c r="A2607" s="11">
        <v>64</v>
      </c>
      <c r="B2607" s="9" t="s">
        <v>164</v>
      </c>
      <c r="C2607" s="9" t="s">
        <v>18</v>
      </c>
      <c r="D2607" s="12" t="s">
        <v>165</v>
      </c>
      <c r="E2607" s="11">
        <v>2.63</v>
      </c>
      <c r="F2607" s="13">
        <f t="shared" si="200"/>
        <v>25.8003</v>
      </c>
      <c r="G2607" s="11">
        <v>0.61</v>
      </c>
      <c r="H2607" s="11">
        <v>5700</v>
      </c>
      <c r="M2607" s="11">
        <v>32</v>
      </c>
      <c r="N2607" s="11">
        <v>153.5</v>
      </c>
      <c r="O2607" s="13">
        <v>16.77</v>
      </c>
      <c r="Q2607" s="9">
        <v>32</v>
      </c>
      <c r="R2607" s="15">
        <f t="shared" si="201"/>
        <v>0.2380509638418819</v>
      </c>
    </row>
    <row r="2608" spans="1:18" x14ac:dyDescent="0.3">
      <c r="A2608" s="11">
        <v>64</v>
      </c>
      <c r="B2608" s="9" t="s">
        <v>164</v>
      </c>
      <c r="C2608" s="9" t="s">
        <v>18</v>
      </c>
      <c r="D2608" s="12" t="s">
        <v>165</v>
      </c>
      <c r="E2608" s="11">
        <v>2.65</v>
      </c>
      <c r="F2608" s="13">
        <f t="shared" si="200"/>
        <v>25.996500000000001</v>
      </c>
      <c r="G2608" s="11">
        <v>0.52</v>
      </c>
      <c r="H2608" s="11">
        <v>5690</v>
      </c>
      <c r="M2608" s="11">
        <v>32</v>
      </c>
      <c r="N2608" s="11">
        <v>130.6</v>
      </c>
      <c r="O2608" s="13">
        <v>14.67</v>
      </c>
      <c r="Q2608" s="9">
        <v>32</v>
      </c>
      <c r="R2608" s="15">
        <f t="shared" si="201"/>
        <v>0.28898026678471567</v>
      </c>
    </row>
    <row r="2609" spans="1:18" x14ac:dyDescent="0.3">
      <c r="A2609" s="11">
        <v>64</v>
      </c>
      <c r="B2609" s="9" t="s">
        <v>164</v>
      </c>
      <c r="C2609" s="9" t="s">
        <v>18</v>
      </c>
      <c r="D2609" s="12" t="s">
        <v>165</v>
      </c>
      <c r="E2609" s="11">
        <v>2.63</v>
      </c>
      <c r="F2609" s="13">
        <f t="shared" si="200"/>
        <v>25.8003</v>
      </c>
      <c r="G2609" s="11">
        <v>0.63</v>
      </c>
      <c r="H2609" s="11">
        <v>5370</v>
      </c>
      <c r="M2609" s="11">
        <v>32</v>
      </c>
      <c r="N2609" s="13">
        <v>153</v>
      </c>
      <c r="O2609" s="13">
        <v>16.05</v>
      </c>
      <c r="Q2609" s="9">
        <v>32</v>
      </c>
      <c r="R2609" s="15">
        <f t="shared" si="201"/>
        <v>0.23898480184415366</v>
      </c>
    </row>
    <row r="2610" spans="1:18" x14ac:dyDescent="0.3">
      <c r="A2610" s="11">
        <v>64</v>
      </c>
      <c r="B2610" s="9" t="s">
        <v>164</v>
      </c>
      <c r="C2610" s="9" t="s">
        <v>18</v>
      </c>
      <c r="D2610" s="12" t="s">
        <v>165</v>
      </c>
      <c r="E2610" s="11">
        <v>2.58</v>
      </c>
      <c r="F2610" s="13">
        <f t="shared" si="200"/>
        <v>25.309800000000003</v>
      </c>
      <c r="G2610" s="11">
        <v>2.2400000000000002</v>
      </c>
      <c r="H2610" s="11">
        <v>3400</v>
      </c>
      <c r="M2610" s="11">
        <v>32</v>
      </c>
      <c r="N2610" s="11">
        <v>103.5</v>
      </c>
      <c r="O2610" s="13">
        <v>10.37</v>
      </c>
      <c r="Q2610" s="9">
        <v>32</v>
      </c>
      <c r="R2610" s="15">
        <f t="shared" si="201"/>
        <v>0.38200722793512948</v>
      </c>
    </row>
    <row r="2611" spans="1:18" x14ac:dyDescent="0.3">
      <c r="A2611" s="11">
        <v>64</v>
      </c>
      <c r="B2611" s="9" t="s">
        <v>164</v>
      </c>
      <c r="C2611" s="9" t="s">
        <v>18</v>
      </c>
      <c r="D2611" s="12" t="s">
        <v>165</v>
      </c>
      <c r="E2611" s="11">
        <v>2.59</v>
      </c>
      <c r="F2611" s="13">
        <f t="shared" si="200"/>
        <v>25.407900000000001</v>
      </c>
      <c r="G2611" s="11">
        <v>2.19</v>
      </c>
      <c r="H2611" s="11">
        <v>3540</v>
      </c>
      <c r="M2611" s="11">
        <v>32</v>
      </c>
      <c r="N2611" s="13">
        <v>104</v>
      </c>
      <c r="O2611" s="13">
        <v>10.119999999999999</v>
      </c>
      <c r="Q2611" s="9">
        <v>32</v>
      </c>
      <c r="R2611" s="15">
        <f t="shared" si="201"/>
        <v>0.3798044010044847</v>
      </c>
    </row>
    <row r="2612" spans="1:18" x14ac:dyDescent="0.3">
      <c r="A2612" s="11">
        <v>64</v>
      </c>
      <c r="B2612" s="9" t="s">
        <v>164</v>
      </c>
      <c r="C2612" s="9" t="s">
        <v>18</v>
      </c>
      <c r="D2612" s="12" t="s">
        <v>165</v>
      </c>
      <c r="E2612" s="11">
        <v>2.59</v>
      </c>
      <c r="F2612" s="13">
        <f t="shared" si="200"/>
        <v>25.407900000000001</v>
      </c>
      <c r="G2612" s="11">
        <v>2.21</v>
      </c>
      <c r="H2612" s="11">
        <v>3440</v>
      </c>
      <c r="M2612" s="11">
        <v>32</v>
      </c>
      <c r="N2612" s="11">
        <v>110.3</v>
      </c>
      <c r="O2612" s="13">
        <v>11.24</v>
      </c>
      <c r="Q2612" s="9">
        <v>32</v>
      </c>
      <c r="R2612" s="15">
        <f t="shared" si="201"/>
        <v>0.35392348774481747</v>
      </c>
    </row>
    <row r="2613" spans="1:18" x14ac:dyDescent="0.3">
      <c r="A2613" s="11">
        <v>64</v>
      </c>
      <c r="B2613" s="9" t="s">
        <v>164</v>
      </c>
      <c r="C2613" s="9" t="s">
        <v>18</v>
      </c>
      <c r="D2613" s="12" t="s">
        <v>165</v>
      </c>
      <c r="E2613" s="11">
        <v>2.61</v>
      </c>
      <c r="F2613" s="13">
        <f t="shared" si="200"/>
        <v>25.604099999999999</v>
      </c>
      <c r="G2613" s="11">
        <v>1.6</v>
      </c>
      <c r="H2613" s="11">
        <v>3670</v>
      </c>
      <c r="M2613" s="11">
        <v>32</v>
      </c>
      <c r="N2613" s="11">
        <v>96.6</v>
      </c>
      <c r="O2613" s="13">
        <v>10.38</v>
      </c>
      <c r="Q2613" s="9">
        <v>32</v>
      </c>
      <c r="R2613" s="15">
        <f t="shared" si="201"/>
        <v>0.41498026940915211</v>
      </c>
    </row>
    <row r="2614" spans="1:18" x14ac:dyDescent="0.3">
      <c r="A2614" s="11">
        <v>64</v>
      </c>
      <c r="B2614" s="9" t="s">
        <v>164</v>
      </c>
      <c r="C2614" s="9" t="s">
        <v>18</v>
      </c>
      <c r="D2614" s="12" t="s">
        <v>165</v>
      </c>
      <c r="E2614" s="11">
        <v>2.61</v>
      </c>
      <c r="F2614" s="13">
        <f t="shared" si="200"/>
        <v>25.604099999999999</v>
      </c>
      <c r="G2614" s="11">
        <v>1.62</v>
      </c>
      <c r="H2614" s="11">
        <v>3680</v>
      </c>
      <c r="M2614" s="11">
        <v>32</v>
      </c>
      <c r="N2614" s="11">
        <v>100.3</v>
      </c>
      <c r="O2614" s="13">
        <v>9.9600000000000009</v>
      </c>
      <c r="Q2614" s="9">
        <v>32</v>
      </c>
      <c r="R2614" s="15">
        <f t="shared" si="201"/>
        <v>0.39667869916577403</v>
      </c>
    </row>
    <row r="2615" spans="1:18" x14ac:dyDescent="0.3">
      <c r="A2615" s="11">
        <v>64</v>
      </c>
      <c r="B2615" s="9" t="s">
        <v>164</v>
      </c>
      <c r="C2615" s="9" t="s">
        <v>18</v>
      </c>
      <c r="D2615" s="12" t="s">
        <v>165</v>
      </c>
      <c r="E2615" s="11">
        <v>2.61</v>
      </c>
      <c r="F2615" s="13">
        <f t="shared" si="200"/>
        <v>25.604099999999999</v>
      </c>
      <c r="G2615" s="11">
        <v>1.6</v>
      </c>
      <c r="H2615" s="11">
        <v>3810</v>
      </c>
      <c r="M2615" s="11">
        <v>32</v>
      </c>
      <c r="N2615" s="11">
        <v>132.69999999999999</v>
      </c>
      <c r="O2615" s="13">
        <v>12.45</v>
      </c>
      <c r="Q2615" s="9">
        <v>32</v>
      </c>
      <c r="R2615" s="15">
        <f t="shared" si="201"/>
        <v>0.28350119416025887</v>
      </c>
    </row>
    <row r="2616" spans="1:18" x14ac:dyDescent="0.3">
      <c r="A2616" s="11">
        <v>65</v>
      </c>
      <c r="B2616" s="9" t="s">
        <v>11</v>
      </c>
      <c r="C2616" s="9" t="s">
        <v>12</v>
      </c>
      <c r="D2616" s="12" t="s">
        <v>13</v>
      </c>
      <c r="E2616" s="11">
        <v>2.71</v>
      </c>
      <c r="F2616" s="13">
        <f t="shared" si="200"/>
        <v>26.585100000000001</v>
      </c>
      <c r="M2616" s="8">
        <v>10</v>
      </c>
      <c r="N2616" s="11">
        <v>112.81</v>
      </c>
      <c r="O2616" s="13"/>
      <c r="Q2616" s="9">
        <v>10</v>
      </c>
      <c r="R2616" s="10">
        <f t="shared" ref="R2616:R2638" si="202">22*(N2616^(-1.15))</f>
        <v>9.5989325884337895E-2</v>
      </c>
    </row>
    <row r="2617" spans="1:18" x14ac:dyDescent="0.3">
      <c r="A2617" s="11">
        <v>65</v>
      </c>
      <c r="B2617" s="9" t="s">
        <v>11</v>
      </c>
      <c r="C2617" s="9" t="s">
        <v>12</v>
      </c>
      <c r="D2617" s="12" t="s">
        <v>13</v>
      </c>
      <c r="E2617" s="11">
        <v>2.76</v>
      </c>
      <c r="F2617" s="13">
        <f t="shared" si="200"/>
        <v>27.075599999999998</v>
      </c>
      <c r="M2617" s="8">
        <v>10</v>
      </c>
      <c r="N2617" s="13">
        <v>200</v>
      </c>
      <c r="O2617" s="13"/>
      <c r="Q2617" s="9">
        <v>10</v>
      </c>
      <c r="R2617" s="10">
        <f t="shared" si="202"/>
        <v>4.96864748777344E-2</v>
      </c>
    </row>
    <row r="2618" spans="1:18" x14ac:dyDescent="0.3">
      <c r="A2618" s="11">
        <v>65</v>
      </c>
      <c r="B2618" s="9" t="s">
        <v>11</v>
      </c>
      <c r="C2618" s="9" t="s">
        <v>12</v>
      </c>
      <c r="D2618" s="12" t="s">
        <v>13</v>
      </c>
      <c r="E2618" s="11">
        <v>2.7</v>
      </c>
      <c r="F2618" s="13">
        <f t="shared" si="200"/>
        <v>26.487000000000002</v>
      </c>
      <c r="M2618" s="8">
        <v>10</v>
      </c>
      <c r="N2618" s="11">
        <v>123.23</v>
      </c>
      <c r="O2618" s="13"/>
      <c r="Q2618" s="9">
        <v>10</v>
      </c>
      <c r="R2618" s="10">
        <f t="shared" si="202"/>
        <v>8.6715905829219508E-2</v>
      </c>
    </row>
    <row r="2619" spans="1:18" x14ac:dyDescent="0.3">
      <c r="A2619" s="11">
        <v>65</v>
      </c>
      <c r="B2619" s="9" t="s">
        <v>11</v>
      </c>
      <c r="C2619" s="9" t="s">
        <v>12</v>
      </c>
      <c r="D2619" s="12" t="s">
        <v>13</v>
      </c>
      <c r="E2619" s="11">
        <v>2.72</v>
      </c>
      <c r="F2619" s="13">
        <f t="shared" si="200"/>
        <v>26.683200000000003</v>
      </c>
      <c r="M2619" s="8">
        <v>10</v>
      </c>
      <c r="N2619" s="11">
        <v>163.03</v>
      </c>
      <c r="O2619" s="13"/>
      <c r="Q2619" s="9">
        <v>10</v>
      </c>
      <c r="R2619" s="10">
        <f t="shared" si="202"/>
        <v>6.2851409704221567E-2</v>
      </c>
    </row>
    <row r="2620" spans="1:18" x14ac:dyDescent="0.3">
      <c r="A2620" s="11">
        <v>65</v>
      </c>
      <c r="B2620" s="9" t="s">
        <v>11</v>
      </c>
      <c r="C2620" s="9" t="s">
        <v>12</v>
      </c>
      <c r="D2620" s="12" t="s">
        <v>13</v>
      </c>
      <c r="E2620" s="11">
        <v>2.77</v>
      </c>
      <c r="F2620" s="13">
        <f t="shared" si="200"/>
        <v>27.1737</v>
      </c>
      <c r="M2620" s="8">
        <v>10</v>
      </c>
      <c r="N2620" s="11">
        <v>212.4</v>
      </c>
      <c r="O2620" s="13"/>
      <c r="Q2620" s="9">
        <v>10</v>
      </c>
      <c r="R2620" s="10">
        <f t="shared" si="202"/>
        <v>4.6365504700391379E-2</v>
      </c>
    </row>
    <row r="2621" spans="1:18" x14ac:dyDescent="0.3">
      <c r="A2621" s="11">
        <v>65</v>
      </c>
      <c r="B2621" s="9" t="s">
        <v>11</v>
      </c>
      <c r="C2621" s="9" t="s">
        <v>12</v>
      </c>
      <c r="D2621" s="12" t="s">
        <v>13</v>
      </c>
      <c r="E2621" s="11">
        <v>2.76</v>
      </c>
      <c r="F2621" s="13">
        <f t="shared" si="200"/>
        <v>27.075599999999998</v>
      </c>
      <c r="M2621" s="8">
        <v>10</v>
      </c>
      <c r="N2621" s="13">
        <v>185</v>
      </c>
      <c r="O2621" s="13"/>
      <c r="Q2621" s="9">
        <v>10</v>
      </c>
      <c r="R2621" s="10">
        <f t="shared" si="202"/>
        <v>5.4346952133830402E-2</v>
      </c>
    </row>
    <row r="2622" spans="1:18" x14ac:dyDescent="0.3">
      <c r="A2622" s="11">
        <v>65</v>
      </c>
      <c r="B2622" s="9" t="s">
        <v>11</v>
      </c>
      <c r="C2622" s="9" t="s">
        <v>12</v>
      </c>
      <c r="D2622" s="12" t="s">
        <v>13</v>
      </c>
      <c r="E2622" s="11">
        <v>2.65</v>
      </c>
      <c r="F2622" s="13">
        <f t="shared" si="200"/>
        <v>25.996500000000001</v>
      </c>
      <c r="M2622" s="8">
        <v>10</v>
      </c>
      <c r="N2622" s="11">
        <v>68.16</v>
      </c>
      <c r="O2622" s="13"/>
      <c r="Q2622" s="9">
        <v>10</v>
      </c>
      <c r="R2622" s="10">
        <f t="shared" si="202"/>
        <v>0.17134193288122246</v>
      </c>
    </row>
    <row r="2623" spans="1:18" x14ac:dyDescent="0.3">
      <c r="A2623" s="11">
        <v>65</v>
      </c>
      <c r="B2623" s="9" t="s">
        <v>11</v>
      </c>
      <c r="C2623" s="9" t="s">
        <v>12</v>
      </c>
      <c r="D2623" s="12" t="s">
        <v>13</v>
      </c>
      <c r="E2623" s="11">
        <v>2.63</v>
      </c>
      <c r="F2623" s="13">
        <f t="shared" si="200"/>
        <v>25.8003</v>
      </c>
      <c r="M2623" s="8">
        <v>10</v>
      </c>
      <c r="N2623" s="11">
        <v>70.319999999999993</v>
      </c>
      <c r="O2623" s="13"/>
      <c r="Q2623" s="9">
        <v>10</v>
      </c>
      <c r="R2623" s="10">
        <f t="shared" si="202"/>
        <v>0.16530347730886596</v>
      </c>
    </row>
    <row r="2624" spans="1:18" x14ac:dyDescent="0.3">
      <c r="A2624" s="11">
        <v>65</v>
      </c>
      <c r="B2624" s="9" t="s">
        <v>11</v>
      </c>
      <c r="C2624" s="9" t="s">
        <v>12</v>
      </c>
      <c r="D2624" s="12" t="s">
        <v>13</v>
      </c>
      <c r="E2624" s="11">
        <v>2.65</v>
      </c>
      <c r="F2624" s="13">
        <f t="shared" si="200"/>
        <v>25.996500000000001</v>
      </c>
      <c r="M2624" s="8">
        <v>10</v>
      </c>
      <c r="N2624" s="11">
        <v>72.709999999999994</v>
      </c>
      <c r="O2624" s="13"/>
      <c r="Q2624" s="9">
        <v>10</v>
      </c>
      <c r="R2624" s="10">
        <f t="shared" si="202"/>
        <v>0.15907041513648443</v>
      </c>
    </row>
    <row r="2625" spans="1:18" x14ac:dyDescent="0.3">
      <c r="A2625" s="11">
        <v>65</v>
      </c>
      <c r="B2625" s="9" t="s">
        <v>11</v>
      </c>
      <c r="C2625" s="9" t="s">
        <v>12</v>
      </c>
      <c r="D2625" s="12" t="s">
        <v>13</v>
      </c>
      <c r="E2625" s="11">
        <v>2.67</v>
      </c>
      <c r="F2625" s="13">
        <f t="shared" ref="F2625:F2688" si="203">E2625*9.81</f>
        <v>26.192700000000002</v>
      </c>
      <c r="M2625" s="8">
        <v>10</v>
      </c>
      <c r="N2625" s="11">
        <v>74.33</v>
      </c>
      <c r="O2625" s="13"/>
      <c r="Q2625" s="9">
        <v>10</v>
      </c>
      <c r="R2625" s="10">
        <f t="shared" si="202"/>
        <v>0.15509004718169003</v>
      </c>
    </row>
    <row r="2626" spans="1:18" x14ac:dyDescent="0.3">
      <c r="A2626" s="11">
        <v>65</v>
      </c>
      <c r="B2626" s="9" t="s">
        <v>11</v>
      </c>
      <c r="C2626" s="9" t="s">
        <v>12</v>
      </c>
      <c r="D2626" s="12" t="s">
        <v>13</v>
      </c>
      <c r="E2626" s="11">
        <v>2.64</v>
      </c>
      <c r="F2626" s="13">
        <f t="shared" si="203"/>
        <v>25.898400000000002</v>
      </c>
      <c r="M2626" s="8">
        <v>10</v>
      </c>
      <c r="N2626" s="11">
        <v>83.65</v>
      </c>
      <c r="O2626" s="13"/>
      <c r="Q2626" s="9">
        <v>10</v>
      </c>
      <c r="R2626" s="10">
        <f t="shared" si="202"/>
        <v>0.13539007964802102</v>
      </c>
    </row>
    <row r="2627" spans="1:18" x14ac:dyDescent="0.3">
      <c r="A2627" s="11">
        <v>65</v>
      </c>
      <c r="B2627" s="9" t="s">
        <v>11</v>
      </c>
      <c r="C2627" s="9" t="s">
        <v>12</v>
      </c>
      <c r="D2627" s="12" t="s">
        <v>13</v>
      </c>
      <c r="E2627" s="11">
        <v>2.66</v>
      </c>
      <c r="F2627" s="13">
        <f t="shared" si="203"/>
        <v>26.094600000000003</v>
      </c>
      <c r="M2627" s="8">
        <v>10</v>
      </c>
      <c r="N2627" s="11">
        <v>81.88</v>
      </c>
      <c r="O2627" s="13"/>
      <c r="Q2627" s="9">
        <v>10</v>
      </c>
      <c r="R2627" s="10">
        <f t="shared" si="202"/>
        <v>0.13876123987149344</v>
      </c>
    </row>
    <row r="2628" spans="1:18" x14ac:dyDescent="0.3">
      <c r="A2628" s="11">
        <v>65</v>
      </c>
      <c r="B2628" s="9" t="s">
        <v>11</v>
      </c>
      <c r="C2628" s="9" t="s">
        <v>12</v>
      </c>
      <c r="D2628" s="12" t="s">
        <v>13</v>
      </c>
      <c r="E2628" s="11">
        <v>2.61</v>
      </c>
      <c r="F2628" s="13">
        <f t="shared" si="203"/>
        <v>25.604099999999999</v>
      </c>
      <c r="M2628" s="8">
        <v>10</v>
      </c>
      <c r="N2628" s="13">
        <v>85</v>
      </c>
      <c r="O2628" s="13"/>
      <c r="Q2628" s="9">
        <v>10</v>
      </c>
      <c r="R2628" s="10">
        <f t="shared" si="202"/>
        <v>0.1329201786300048</v>
      </c>
    </row>
    <row r="2629" spans="1:18" x14ac:dyDescent="0.3">
      <c r="A2629" s="11">
        <v>65</v>
      </c>
      <c r="B2629" s="9" t="s">
        <v>11</v>
      </c>
      <c r="C2629" s="9" t="s">
        <v>12</v>
      </c>
      <c r="D2629" s="12" t="s">
        <v>13</v>
      </c>
      <c r="E2629" s="11">
        <v>2.68</v>
      </c>
      <c r="F2629" s="13">
        <f t="shared" si="203"/>
        <v>26.290800000000004</v>
      </c>
      <c r="M2629" s="8">
        <v>10</v>
      </c>
      <c r="N2629" s="13">
        <v>100</v>
      </c>
      <c r="O2629" s="13"/>
      <c r="Q2629" s="9">
        <v>10</v>
      </c>
      <c r="R2629" s="10">
        <f t="shared" si="202"/>
        <v>0.11026119139799986</v>
      </c>
    </row>
    <row r="2630" spans="1:18" x14ac:dyDescent="0.3">
      <c r="A2630" s="11">
        <v>65</v>
      </c>
      <c r="B2630" s="9" t="s">
        <v>11</v>
      </c>
      <c r="C2630" s="9" t="s">
        <v>12</v>
      </c>
      <c r="D2630" s="12" t="s">
        <v>13</v>
      </c>
      <c r="E2630" s="11">
        <v>2.69</v>
      </c>
      <c r="F2630" s="13">
        <f t="shared" si="203"/>
        <v>26.3889</v>
      </c>
      <c r="M2630" s="8">
        <v>10</v>
      </c>
      <c r="N2630" s="11">
        <v>132.55000000000001</v>
      </c>
      <c r="O2630" s="13"/>
      <c r="Q2630" s="9">
        <v>10</v>
      </c>
      <c r="R2630" s="10">
        <f t="shared" si="202"/>
        <v>7.974179159786994E-2</v>
      </c>
    </row>
    <row r="2631" spans="1:18" x14ac:dyDescent="0.3">
      <c r="A2631" s="11">
        <v>65</v>
      </c>
      <c r="B2631" s="9" t="s">
        <v>11</v>
      </c>
      <c r="C2631" s="9" t="s">
        <v>12</v>
      </c>
      <c r="D2631" s="12" t="s">
        <v>13</v>
      </c>
      <c r="E2631" s="11">
        <v>2.64</v>
      </c>
      <c r="F2631" s="13">
        <f t="shared" si="203"/>
        <v>25.898400000000002</v>
      </c>
      <c r="M2631" s="8">
        <v>10</v>
      </c>
      <c r="N2631" s="13">
        <v>87</v>
      </c>
      <c r="O2631" s="13"/>
      <c r="Q2631" s="9">
        <v>10</v>
      </c>
      <c r="R2631" s="10">
        <f t="shared" si="202"/>
        <v>0.12941229537252796</v>
      </c>
    </row>
    <row r="2632" spans="1:18" x14ac:dyDescent="0.3">
      <c r="A2632" s="11">
        <v>65</v>
      </c>
      <c r="B2632" s="9" t="s">
        <v>11</v>
      </c>
      <c r="C2632" s="9" t="s">
        <v>12</v>
      </c>
      <c r="D2632" s="12" t="s">
        <v>13</v>
      </c>
      <c r="E2632" s="11">
        <v>2.5299999999999998</v>
      </c>
      <c r="F2632" s="13">
        <f t="shared" si="203"/>
        <v>24.819299999999998</v>
      </c>
      <c r="M2632" s="8">
        <v>10</v>
      </c>
      <c r="N2632" s="11">
        <v>65.400000000000006</v>
      </c>
      <c r="O2632" s="13"/>
      <c r="Q2632" s="9">
        <v>10</v>
      </c>
      <c r="R2632" s="10">
        <f t="shared" si="202"/>
        <v>0.17968352968973594</v>
      </c>
    </row>
    <row r="2633" spans="1:18" x14ac:dyDescent="0.3">
      <c r="A2633" s="11">
        <v>65</v>
      </c>
      <c r="B2633" s="9" t="s">
        <v>11</v>
      </c>
      <c r="C2633" s="9" t="s">
        <v>12</v>
      </c>
      <c r="D2633" s="12" t="s">
        <v>13</v>
      </c>
      <c r="E2633" s="11">
        <v>2.57</v>
      </c>
      <c r="F2633" s="13">
        <f t="shared" si="203"/>
        <v>25.2117</v>
      </c>
      <c r="M2633" s="8">
        <v>10</v>
      </c>
      <c r="N2633" s="11">
        <v>65.099999999999994</v>
      </c>
      <c r="O2633" s="13"/>
      <c r="Q2633" s="9">
        <v>10</v>
      </c>
      <c r="R2633" s="10">
        <f t="shared" si="202"/>
        <v>0.18063609827998911</v>
      </c>
    </row>
    <row r="2634" spans="1:18" x14ac:dyDescent="0.3">
      <c r="A2634" s="11">
        <v>65</v>
      </c>
      <c r="B2634" s="9" t="s">
        <v>11</v>
      </c>
      <c r="C2634" s="9" t="s">
        <v>12</v>
      </c>
      <c r="D2634" s="12" t="s">
        <v>13</v>
      </c>
      <c r="E2634" s="11">
        <v>2.58</v>
      </c>
      <c r="F2634" s="13">
        <f t="shared" si="203"/>
        <v>25.309800000000003</v>
      </c>
      <c r="M2634" s="8">
        <v>10</v>
      </c>
      <c r="N2634" s="11">
        <v>63.6</v>
      </c>
      <c r="O2634" s="13"/>
      <c r="Q2634" s="9">
        <v>10</v>
      </c>
      <c r="R2634" s="10">
        <f t="shared" si="202"/>
        <v>0.18554403539366837</v>
      </c>
    </row>
    <row r="2635" spans="1:18" x14ac:dyDescent="0.3">
      <c r="A2635" s="11">
        <v>65</v>
      </c>
      <c r="B2635" s="9" t="s">
        <v>11</v>
      </c>
      <c r="C2635" s="9" t="s">
        <v>12</v>
      </c>
      <c r="D2635" s="12" t="s">
        <v>13</v>
      </c>
      <c r="E2635" s="11">
        <v>2.62</v>
      </c>
      <c r="F2635" s="13">
        <f t="shared" si="203"/>
        <v>25.702200000000001</v>
      </c>
      <c r="M2635" s="8">
        <v>10</v>
      </c>
      <c r="N2635" s="11">
        <v>80.5</v>
      </c>
      <c r="O2635" s="13"/>
      <c r="Q2635" s="9">
        <v>10</v>
      </c>
      <c r="R2635" s="10">
        <f t="shared" si="202"/>
        <v>0.14150031882376776</v>
      </c>
    </row>
    <row r="2636" spans="1:18" x14ac:dyDescent="0.3">
      <c r="A2636" s="11">
        <v>65</v>
      </c>
      <c r="B2636" s="9" t="s">
        <v>11</v>
      </c>
      <c r="C2636" s="9" t="s">
        <v>12</v>
      </c>
      <c r="D2636" s="12" t="s">
        <v>13</v>
      </c>
      <c r="E2636" s="11">
        <v>2.61</v>
      </c>
      <c r="F2636" s="13">
        <f t="shared" si="203"/>
        <v>25.604099999999999</v>
      </c>
      <c r="M2636" s="8">
        <v>10</v>
      </c>
      <c r="N2636" s="11">
        <v>78.5</v>
      </c>
      <c r="O2636" s="13"/>
      <c r="Q2636" s="9">
        <v>10</v>
      </c>
      <c r="R2636" s="10">
        <f t="shared" si="202"/>
        <v>0.14565405355830122</v>
      </c>
    </row>
    <row r="2637" spans="1:18" x14ac:dyDescent="0.3">
      <c r="A2637" s="11">
        <v>65</v>
      </c>
      <c r="B2637" s="9" t="s">
        <v>11</v>
      </c>
      <c r="C2637" s="9" t="s">
        <v>12</v>
      </c>
      <c r="D2637" s="12" t="s">
        <v>13</v>
      </c>
      <c r="E2637" s="11">
        <v>2.67</v>
      </c>
      <c r="F2637" s="13">
        <f t="shared" si="203"/>
        <v>26.192700000000002</v>
      </c>
      <c r="M2637" s="8">
        <v>10</v>
      </c>
      <c r="N2637" s="11">
        <v>76.5</v>
      </c>
      <c r="O2637" s="13"/>
      <c r="Q2637" s="9">
        <v>10</v>
      </c>
      <c r="R2637" s="10">
        <f t="shared" si="202"/>
        <v>0.15004171874346151</v>
      </c>
    </row>
    <row r="2638" spans="1:18" x14ac:dyDescent="0.3">
      <c r="A2638" s="11">
        <v>65</v>
      </c>
      <c r="B2638" s="9" t="s">
        <v>11</v>
      </c>
      <c r="C2638" s="9" t="s">
        <v>12</v>
      </c>
      <c r="D2638" s="12" t="s">
        <v>13</v>
      </c>
      <c r="E2638" s="11">
        <v>2.7</v>
      </c>
      <c r="F2638" s="13">
        <f t="shared" si="203"/>
        <v>26.487000000000002</v>
      </c>
      <c r="M2638" s="8">
        <v>10</v>
      </c>
      <c r="N2638" s="11">
        <v>87.4</v>
      </c>
      <c r="O2638" s="13"/>
      <c r="Q2638" s="9">
        <v>10</v>
      </c>
      <c r="R2638" s="10">
        <f t="shared" si="202"/>
        <v>0.12873141212540842</v>
      </c>
    </row>
    <row r="2639" spans="1:18" x14ac:dyDescent="0.3">
      <c r="A2639" s="11">
        <v>66</v>
      </c>
      <c r="B2639" s="9" t="s">
        <v>144</v>
      </c>
      <c r="C2639" s="9" t="s">
        <v>18</v>
      </c>
      <c r="D2639" s="12" t="s">
        <v>82</v>
      </c>
      <c r="E2639" s="11">
        <v>2.72</v>
      </c>
      <c r="F2639" s="13">
        <f t="shared" si="203"/>
        <v>26.683200000000003</v>
      </c>
      <c r="G2639" s="11">
        <v>0.28000000000000003</v>
      </c>
      <c r="H2639" s="11">
        <v>5865</v>
      </c>
      <c r="I2639" s="11">
        <v>55.38</v>
      </c>
      <c r="J2639" s="11">
        <v>8.35</v>
      </c>
      <c r="L2639" s="11">
        <v>23.77</v>
      </c>
      <c r="M2639" s="11">
        <v>32</v>
      </c>
      <c r="N2639" s="11">
        <v>139.04</v>
      </c>
      <c r="O2639" s="13"/>
      <c r="Q2639" s="9">
        <v>32</v>
      </c>
      <c r="R2639" s="15">
        <f t="shared" ref="R2639:R2658" si="204">100*N2639^-1.2</f>
        <v>0.26806017024479373</v>
      </c>
    </row>
    <row r="2640" spans="1:18" x14ac:dyDescent="0.3">
      <c r="A2640" s="11">
        <v>66</v>
      </c>
      <c r="B2640" s="9" t="s">
        <v>144</v>
      </c>
      <c r="C2640" s="9" t="s">
        <v>18</v>
      </c>
      <c r="D2640" s="12" t="s">
        <v>82</v>
      </c>
      <c r="E2640" s="11">
        <v>2.73</v>
      </c>
      <c r="F2640" s="13">
        <f t="shared" si="203"/>
        <v>26.781300000000002</v>
      </c>
      <c r="G2640" s="11">
        <v>0.21</v>
      </c>
      <c r="H2640" s="11">
        <v>5836</v>
      </c>
      <c r="I2640" s="11">
        <v>65.38</v>
      </c>
      <c r="J2640" s="11">
        <v>10.85</v>
      </c>
      <c r="L2640" s="11">
        <v>35.36</v>
      </c>
      <c r="M2640" s="11">
        <v>32</v>
      </c>
      <c r="N2640" s="11">
        <v>177.37</v>
      </c>
      <c r="O2640" s="13"/>
      <c r="Q2640" s="9">
        <v>32</v>
      </c>
      <c r="R2640" s="15">
        <f t="shared" si="204"/>
        <v>0.20014456481454021</v>
      </c>
    </row>
    <row r="2641" spans="1:18" x14ac:dyDescent="0.3">
      <c r="A2641" s="11">
        <v>66</v>
      </c>
      <c r="B2641" s="9" t="s">
        <v>144</v>
      </c>
      <c r="C2641" s="9" t="s">
        <v>18</v>
      </c>
      <c r="D2641" s="12" t="s">
        <v>82</v>
      </c>
      <c r="E2641" s="11">
        <v>2.75</v>
      </c>
      <c r="F2641" s="13">
        <f t="shared" si="203"/>
        <v>26.977500000000003</v>
      </c>
      <c r="G2641" s="11">
        <v>0.15</v>
      </c>
      <c r="H2641" s="11">
        <v>5945</v>
      </c>
      <c r="I2641" s="11">
        <v>64.430000000000007</v>
      </c>
      <c r="J2641" s="11">
        <v>10.02</v>
      </c>
      <c r="L2641" s="11">
        <v>31.39</v>
      </c>
      <c r="M2641" s="11">
        <v>32</v>
      </c>
      <c r="N2641" s="11">
        <v>167.17</v>
      </c>
      <c r="O2641" s="13"/>
      <c r="Q2641" s="9">
        <v>32</v>
      </c>
      <c r="R2641" s="15">
        <f t="shared" si="204"/>
        <v>0.21488692391857994</v>
      </c>
    </row>
    <row r="2642" spans="1:18" x14ac:dyDescent="0.3">
      <c r="A2642" s="11">
        <v>66</v>
      </c>
      <c r="B2642" s="9" t="s">
        <v>144</v>
      </c>
      <c r="C2642" s="9" t="s">
        <v>18</v>
      </c>
      <c r="D2642" s="12" t="s">
        <v>82</v>
      </c>
      <c r="E2642" s="11">
        <v>2.73</v>
      </c>
      <c r="F2642" s="13">
        <f t="shared" si="203"/>
        <v>26.781300000000002</v>
      </c>
      <c r="G2642" s="11">
        <v>0.15</v>
      </c>
      <c r="H2642" s="11">
        <v>6047</v>
      </c>
      <c r="I2642" s="11">
        <v>66.510000000000005</v>
      </c>
      <c r="J2642" s="11">
        <v>9.92</v>
      </c>
      <c r="L2642" s="11">
        <v>33.51</v>
      </c>
      <c r="M2642" s="11">
        <v>32</v>
      </c>
      <c r="N2642" s="11">
        <v>176.75</v>
      </c>
      <c r="O2642" s="13"/>
      <c r="Q2642" s="9">
        <v>32</v>
      </c>
      <c r="R2642" s="15">
        <f t="shared" si="204"/>
        <v>0.20098733562599375</v>
      </c>
    </row>
    <row r="2643" spans="1:18" x14ac:dyDescent="0.3">
      <c r="A2643" s="11">
        <v>66</v>
      </c>
      <c r="B2643" s="9" t="s">
        <v>144</v>
      </c>
      <c r="C2643" s="9" t="s">
        <v>18</v>
      </c>
      <c r="D2643" s="12" t="s">
        <v>82</v>
      </c>
      <c r="E2643" s="11">
        <v>2.74</v>
      </c>
      <c r="F2643" s="13">
        <f t="shared" si="203"/>
        <v>26.879400000000004</v>
      </c>
      <c r="G2643" s="11">
        <v>0.18</v>
      </c>
      <c r="H2643" s="11">
        <v>5905</v>
      </c>
      <c r="I2643" s="11">
        <v>65.569999999999993</v>
      </c>
      <c r="J2643" s="11">
        <v>11.73</v>
      </c>
      <c r="L2643" s="11">
        <v>30.93</v>
      </c>
      <c r="M2643" s="11">
        <v>32</v>
      </c>
      <c r="N2643" s="11">
        <v>160.82</v>
      </c>
      <c r="O2643" s="13"/>
      <c r="Q2643" s="9">
        <v>32</v>
      </c>
      <c r="R2643" s="15">
        <f t="shared" si="204"/>
        <v>0.22510851896119433</v>
      </c>
    </row>
    <row r="2644" spans="1:18" x14ac:dyDescent="0.3">
      <c r="A2644" s="11">
        <v>66</v>
      </c>
      <c r="B2644" s="9" t="s">
        <v>144</v>
      </c>
      <c r="C2644" s="9" t="s">
        <v>18</v>
      </c>
      <c r="D2644" s="12" t="s">
        <v>82</v>
      </c>
      <c r="E2644" s="11">
        <v>2.77</v>
      </c>
      <c r="F2644" s="13">
        <f t="shared" si="203"/>
        <v>27.1737</v>
      </c>
      <c r="G2644" s="11">
        <v>0.12</v>
      </c>
      <c r="H2644" s="11">
        <v>6250</v>
      </c>
      <c r="I2644" s="11">
        <v>67.069999999999993</v>
      </c>
      <c r="J2644" s="11">
        <v>14.13</v>
      </c>
      <c r="M2644" s="11">
        <v>32</v>
      </c>
      <c r="N2644" s="11">
        <v>198.15</v>
      </c>
      <c r="O2644" s="13"/>
      <c r="Q2644" s="9">
        <v>32</v>
      </c>
      <c r="R2644" s="15">
        <f t="shared" si="204"/>
        <v>0.17522945410440752</v>
      </c>
    </row>
    <row r="2645" spans="1:18" x14ac:dyDescent="0.3">
      <c r="A2645" s="11">
        <v>66</v>
      </c>
      <c r="B2645" s="9" t="s">
        <v>144</v>
      </c>
      <c r="C2645" s="9" t="s">
        <v>18</v>
      </c>
      <c r="D2645" s="12" t="s">
        <v>82</v>
      </c>
      <c r="E2645" s="11">
        <v>2.75</v>
      </c>
      <c r="F2645" s="13">
        <f t="shared" si="203"/>
        <v>26.977500000000003</v>
      </c>
      <c r="G2645" s="11">
        <v>0.19</v>
      </c>
      <c r="H2645" s="11">
        <v>6030</v>
      </c>
      <c r="I2645" s="11">
        <v>60.48</v>
      </c>
      <c r="J2645" s="11">
        <v>10.63</v>
      </c>
      <c r="L2645" s="11">
        <v>31.29</v>
      </c>
      <c r="M2645" s="11">
        <v>32</v>
      </c>
      <c r="N2645" s="11">
        <v>148.34</v>
      </c>
      <c r="O2645" s="13"/>
      <c r="Q2645" s="9">
        <v>32</v>
      </c>
      <c r="R2645" s="15">
        <f t="shared" si="204"/>
        <v>0.24802192298724707</v>
      </c>
    </row>
    <row r="2646" spans="1:18" x14ac:dyDescent="0.3">
      <c r="A2646" s="11">
        <v>66</v>
      </c>
      <c r="B2646" s="9" t="s">
        <v>144</v>
      </c>
      <c r="C2646" s="9" t="s">
        <v>18</v>
      </c>
      <c r="D2646" s="12" t="s">
        <v>82</v>
      </c>
      <c r="E2646" s="11">
        <v>2.71</v>
      </c>
      <c r="F2646" s="13">
        <f t="shared" si="203"/>
        <v>26.585100000000001</v>
      </c>
      <c r="G2646" s="11">
        <v>0.25</v>
      </c>
      <c r="H2646" s="11">
        <v>5491</v>
      </c>
      <c r="I2646" s="11">
        <v>56.7</v>
      </c>
      <c r="J2646" s="11">
        <v>6.93</v>
      </c>
      <c r="L2646" s="11">
        <v>15.99</v>
      </c>
      <c r="M2646" s="11">
        <v>32</v>
      </c>
      <c r="N2646" s="11">
        <v>117.95</v>
      </c>
      <c r="O2646" s="13"/>
      <c r="Q2646" s="9">
        <v>32</v>
      </c>
      <c r="R2646" s="15">
        <f t="shared" si="204"/>
        <v>0.32655960776388404</v>
      </c>
    </row>
    <row r="2647" spans="1:18" x14ac:dyDescent="0.3">
      <c r="A2647" s="11">
        <v>66</v>
      </c>
      <c r="B2647" s="9" t="s">
        <v>144</v>
      </c>
      <c r="C2647" s="9" t="s">
        <v>18</v>
      </c>
      <c r="D2647" s="12" t="s">
        <v>82</v>
      </c>
      <c r="E2647" s="11">
        <v>2.74</v>
      </c>
      <c r="F2647" s="13">
        <f t="shared" si="203"/>
        <v>26.879400000000004</v>
      </c>
      <c r="G2647" s="11">
        <v>0.22</v>
      </c>
      <c r="H2647" s="11">
        <v>5753</v>
      </c>
      <c r="I2647" s="11">
        <v>58.59</v>
      </c>
      <c r="J2647" s="11">
        <v>8.49</v>
      </c>
      <c r="L2647" s="11">
        <v>23.2</v>
      </c>
      <c r="M2647" s="11">
        <v>32</v>
      </c>
      <c r="N2647" s="11">
        <v>134.76</v>
      </c>
      <c r="O2647" s="13"/>
      <c r="Q2647" s="9">
        <v>32</v>
      </c>
      <c r="R2647" s="15">
        <f t="shared" si="204"/>
        <v>0.27830870931000873</v>
      </c>
    </row>
    <row r="2648" spans="1:18" x14ac:dyDescent="0.3">
      <c r="A2648" s="11">
        <v>66</v>
      </c>
      <c r="B2648" s="9" t="s">
        <v>144</v>
      </c>
      <c r="C2648" s="9" t="s">
        <v>18</v>
      </c>
      <c r="D2648" s="12" t="s">
        <v>82</v>
      </c>
      <c r="E2648" s="11">
        <v>2.71</v>
      </c>
      <c r="F2648" s="13">
        <f t="shared" si="203"/>
        <v>26.585100000000001</v>
      </c>
      <c r="G2648" s="11">
        <v>0.31</v>
      </c>
      <c r="H2648" s="11">
        <v>5422</v>
      </c>
      <c r="I2648" s="11">
        <v>58.59</v>
      </c>
      <c r="J2648" s="11">
        <v>7.87</v>
      </c>
      <c r="L2648" s="11">
        <v>24.37</v>
      </c>
      <c r="M2648" s="11">
        <v>32</v>
      </c>
      <c r="N2648" s="11">
        <v>124.89</v>
      </c>
      <c r="O2648" s="13"/>
      <c r="Q2648" s="9">
        <v>32</v>
      </c>
      <c r="R2648" s="15">
        <f t="shared" si="204"/>
        <v>0.30490658320539482</v>
      </c>
    </row>
    <row r="2649" spans="1:18" x14ac:dyDescent="0.3">
      <c r="A2649" s="11">
        <v>66</v>
      </c>
      <c r="B2649" s="9" t="s">
        <v>144</v>
      </c>
      <c r="C2649" s="9" t="s">
        <v>18</v>
      </c>
      <c r="D2649" s="12" t="s">
        <v>82</v>
      </c>
      <c r="E2649" s="11">
        <v>2.72</v>
      </c>
      <c r="F2649" s="13">
        <f t="shared" si="203"/>
        <v>26.683200000000003</v>
      </c>
      <c r="G2649" s="11">
        <v>0.27</v>
      </c>
      <c r="H2649" s="11">
        <v>5514</v>
      </c>
      <c r="I2649" s="11">
        <v>57.64</v>
      </c>
      <c r="J2649" s="11">
        <v>8.41</v>
      </c>
      <c r="M2649" s="11">
        <v>32</v>
      </c>
      <c r="N2649" s="11">
        <v>138.22</v>
      </c>
      <c r="O2649" s="13"/>
      <c r="Q2649" s="9">
        <v>32</v>
      </c>
      <c r="R2649" s="15">
        <f t="shared" si="204"/>
        <v>0.26996964387210709</v>
      </c>
    </row>
    <row r="2650" spans="1:18" x14ac:dyDescent="0.3">
      <c r="A2650" s="11">
        <v>66</v>
      </c>
      <c r="B2650" s="9" t="s">
        <v>144</v>
      </c>
      <c r="C2650" s="9" t="s">
        <v>18</v>
      </c>
      <c r="D2650" s="12" t="s">
        <v>82</v>
      </c>
      <c r="E2650" s="11">
        <v>2.71</v>
      </c>
      <c r="F2650" s="13">
        <f t="shared" si="203"/>
        <v>26.585100000000001</v>
      </c>
      <c r="G2650" s="11">
        <v>0.35</v>
      </c>
      <c r="H2650" s="11">
        <v>5428</v>
      </c>
      <c r="I2650" s="11">
        <v>55.76</v>
      </c>
      <c r="J2650" s="11">
        <v>7.85</v>
      </c>
      <c r="L2650" s="11">
        <v>28.04</v>
      </c>
      <c r="M2650" s="11">
        <v>32</v>
      </c>
      <c r="N2650" s="11">
        <v>130.06</v>
      </c>
      <c r="O2650" s="13"/>
      <c r="Q2650" s="9">
        <v>32</v>
      </c>
      <c r="R2650" s="15">
        <f t="shared" si="204"/>
        <v>0.29042065487995711</v>
      </c>
    </row>
    <row r="2651" spans="1:18" x14ac:dyDescent="0.3">
      <c r="A2651" s="11">
        <v>66</v>
      </c>
      <c r="B2651" s="9" t="s">
        <v>144</v>
      </c>
      <c r="C2651" s="9" t="s">
        <v>18</v>
      </c>
      <c r="D2651" s="12" t="s">
        <v>82</v>
      </c>
      <c r="E2651" s="11">
        <v>2.72</v>
      </c>
      <c r="F2651" s="13">
        <f t="shared" si="203"/>
        <v>26.683200000000003</v>
      </c>
      <c r="G2651" s="11">
        <v>0.28000000000000003</v>
      </c>
      <c r="H2651" s="11">
        <v>5911</v>
      </c>
      <c r="I2651" s="11">
        <v>57.64</v>
      </c>
      <c r="J2651" s="11">
        <v>5.99</v>
      </c>
      <c r="L2651" s="11">
        <v>25.27</v>
      </c>
      <c r="M2651" s="11">
        <v>32</v>
      </c>
      <c r="N2651" s="11">
        <v>122.74</v>
      </c>
      <c r="O2651" s="13"/>
      <c r="Q2651" s="9">
        <v>32</v>
      </c>
      <c r="R2651" s="15">
        <f t="shared" si="204"/>
        <v>0.31132690718586592</v>
      </c>
    </row>
    <row r="2652" spans="1:18" x14ac:dyDescent="0.3">
      <c r="A2652" s="11">
        <v>66</v>
      </c>
      <c r="B2652" s="9" t="s">
        <v>144</v>
      </c>
      <c r="C2652" s="9" t="s">
        <v>18</v>
      </c>
      <c r="D2652" s="12" t="s">
        <v>82</v>
      </c>
      <c r="E2652" s="11">
        <v>2.77</v>
      </c>
      <c r="F2652" s="13">
        <f t="shared" si="203"/>
        <v>27.1737</v>
      </c>
      <c r="G2652" s="11">
        <v>0.09</v>
      </c>
      <c r="H2652" s="11">
        <v>6214</v>
      </c>
      <c r="I2652" s="11">
        <v>67.64</v>
      </c>
      <c r="L2652" s="11">
        <v>38.979999999999997</v>
      </c>
      <c r="M2652" s="11">
        <v>32</v>
      </c>
      <c r="N2652" s="11">
        <v>201.73</v>
      </c>
      <c r="O2652" s="13"/>
      <c r="Q2652" s="9">
        <v>32</v>
      </c>
      <c r="R2652" s="15">
        <f t="shared" si="204"/>
        <v>0.1715044581642102</v>
      </c>
    </row>
    <row r="2653" spans="1:18" x14ac:dyDescent="0.3">
      <c r="A2653" s="11">
        <v>66</v>
      </c>
      <c r="B2653" s="9" t="s">
        <v>144</v>
      </c>
      <c r="C2653" s="9" t="s">
        <v>18</v>
      </c>
      <c r="D2653" s="12" t="s">
        <v>82</v>
      </c>
      <c r="E2653" s="11">
        <v>2.73</v>
      </c>
      <c r="F2653" s="13">
        <f t="shared" si="203"/>
        <v>26.781300000000002</v>
      </c>
      <c r="G2653" s="11">
        <v>0.23</v>
      </c>
      <c r="H2653" s="11">
        <v>5820</v>
      </c>
      <c r="J2653" s="11">
        <v>7.29</v>
      </c>
      <c r="M2653" s="11">
        <v>32</v>
      </c>
      <c r="N2653" s="11">
        <v>153.55000000000001</v>
      </c>
      <c r="O2653" s="13"/>
      <c r="Q2653" s="9">
        <v>32</v>
      </c>
      <c r="R2653" s="15">
        <f t="shared" si="204"/>
        <v>0.23795794793373826</v>
      </c>
    </row>
    <row r="2654" spans="1:18" x14ac:dyDescent="0.3">
      <c r="A2654" s="11">
        <v>66</v>
      </c>
      <c r="B2654" s="9" t="s">
        <v>144</v>
      </c>
      <c r="C2654" s="9" t="s">
        <v>18</v>
      </c>
      <c r="D2654" s="12" t="s">
        <v>82</v>
      </c>
      <c r="E2654" s="11">
        <v>2.75</v>
      </c>
      <c r="F2654" s="13">
        <f t="shared" si="203"/>
        <v>26.977500000000003</v>
      </c>
      <c r="G2654" s="11">
        <v>0.06</v>
      </c>
      <c r="H2654" s="11">
        <v>6214</v>
      </c>
      <c r="I2654" s="11">
        <v>65.38</v>
      </c>
      <c r="J2654" s="11">
        <v>11.36</v>
      </c>
      <c r="L2654" s="11">
        <v>35.03</v>
      </c>
      <c r="M2654" s="11">
        <v>32</v>
      </c>
      <c r="N2654" s="11">
        <v>182.33</v>
      </c>
      <c r="O2654" s="13"/>
      <c r="Q2654" s="9">
        <v>32</v>
      </c>
      <c r="R2654" s="15">
        <f t="shared" si="204"/>
        <v>0.19362892825967409</v>
      </c>
    </row>
    <row r="2655" spans="1:18" x14ac:dyDescent="0.3">
      <c r="A2655" s="11">
        <v>66</v>
      </c>
      <c r="B2655" s="9" t="s">
        <v>144</v>
      </c>
      <c r="C2655" s="9" t="s">
        <v>18</v>
      </c>
      <c r="D2655" s="12" t="s">
        <v>82</v>
      </c>
      <c r="E2655" s="11">
        <v>2.74</v>
      </c>
      <c r="F2655" s="13">
        <f t="shared" si="203"/>
        <v>26.879400000000004</v>
      </c>
      <c r="G2655" s="11">
        <v>0.14000000000000001</v>
      </c>
      <c r="H2655" s="11">
        <v>5729</v>
      </c>
      <c r="I2655" s="11">
        <v>61.8</v>
      </c>
      <c r="J2655" s="11">
        <v>9.23</v>
      </c>
      <c r="M2655" s="11">
        <v>32</v>
      </c>
      <c r="N2655" s="11">
        <v>150.41999999999999</v>
      </c>
      <c r="O2655" s="13"/>
      <c r="Q2655" s="9">
        <v>32</v>
      </c>
      <c r="R2655" s="15">
        <f t="shared" si="204"/>
        <v>0.24391207385381963</v>
      </c>
    </row>
    <row r="2656" spans="1:18" x14ac:dyDescent="0.3">
      <c r="A2656" s="11">
        <v>66</v>
      </c>
      <c r="B2656" s="9" t="s">
        <v>144</v>
      </c>
      <c r="C2656" s="9" t="s">
        <v>18</v>
      </c>
      <c r="D2656" s="12" t="s">
        <v>82</v>
      </c>
      <c r="E2656" s="11">
        <v>2.72</v>
      </c>
      <c r="F2656" s="13">
        <f t="shared" si="203"/>
        <v>26.683200000000003</v>
      </c>
      <c r="G2656" s="11">
        <v>0.28000000000000003</v>
      </c>
      <c r="H2656" s="11">
        <v>5566</v>
      </c>
      <c r="I2656" s="11">
        <v>60.48</v>
      </c>
      <c r="J2656" s="11">
        <v>6.92</v>
      </c>
      <c r="L2656" s="11">
        <v>25.59</v>
      </c>
      <c r="M2656" s="11">
        <v>32</v>
      </c>
      <c r="N2656" s="11">
        <v>127.47</v>
      </c>
      <c r="O2656" s="13"/>
      <c r="Q2656" s="9">
        <v>32</v>
      </c>
      <c r="R2656" s="15">
        <f t="shared" si="204"/>
        <v>0.29751606205122783</v>
      </c>
    </row>
    <row r="2657" spans="1:18" x14ac:dyDescent="0.3">
      <c r="A2657" s="11">
        <v>66</v>
      </c>
      <c r="B2657" s="9" t="s">
        <v>144</v>
      </c>
      <c r="C2657" s="9" t="s">
        <v>18</v>
      </c>
      <c r="D2657" s="12" t="s">
        <v>82</v>
      </c>
      <c r="E2657" s="11">
        <v>2.74</v>
      </c>
      <c r="F2657" s="13">
        <f t="shared" si="203"/>
        <v>26.879400000000004</v>
      </c>
      <c r="G2657" s="11">
        <v>0.22</v>
      </c>
      <c r="H2657" s="11">
        <v>6030</v>
      </c>
      <c r="I2657" s="11">
        <v>57.64</v>
      </c>
      <c r="J2657" s="11">
        <v>9.7200000000000006</v>
      </c>
      <c r="L2657" s="11">
        <v>23.69</v>
      </c>
      <c r="M2657" s="11">
        <v>32</v>
      </c>
      <c r="N2657" s="11">
        <v>158.69</v>
      </c>
      <c r="O2657" s="13"/>
      <c r="Q2657" s="9">
        <v>32</v>
      </c>
      <c r="R2657" s="15">
        <f t="shared" si="204"/>
        <v>0.22873916311677353</v>
      </c>
    </row>
    <row r="2658" spans="1:18" x14ac:dyDescent="0.3">
      <c r="A2658" s="11">
        <v>66</v>
      </c>
      <c r="B2658" s="9" t="s">
        <v>144</v>
      </c>
      <c r="C2658" s="9" t="s">
        <v>18</v>
      </c>
      <c r="D2658" s="12" t="s">
        <v>82</v>
      </c>
      <c r="E2658" s="11">
        <v>2.7</v>
      </c>
      <c r="F2658" s="13">
        <f t="shared" si="203"/>
        <v>26.487000000000002</v>
      </c>
      <c r="G2658" s="11">
        <v>0.4</v>
      </c>
      <c r="H2658" s="11">
        <v>5384</v>
      </c>
      <c r="I2658" s="11">
        <v>52.92</v>
      </c>
      <c r="J2658" s="11">
        <v>5.66</v>
      </c>
      <c r="L2658" s="11">
        <v>17.21</v>
      </c>
      <c r="M2658" s="11">
        <v>32</v>
      </c>
      <c r="N2658" s="11">
        <v>91.48</v>
      </c>
      <c r="O2658" s="13"/>
      <c r="Q2658" s="9">
        <v>32</v>
      </c>
      <c r="R2658" s="15">
        <f t="shared" si="204"/>
        <v>0.44300498463728433</v>
      </c>
    </row>
    <row r="2659" spans="1:18" x14ac:dyDescent="0.3">
      <c r="A2659" s="11">
        <v>66</v>
      </c>
      <c r="B2659" s="9" t="s">
        <v>144</v>
      </c>
      <c r="C2659" s="9" t="s">
        <v>22</v>
      </c>
      <c r="D2659" s="12" t="s">
        <v>157</v>
      </c>
      <c r="E2659" s="11">
        <v>2.84</v>
      </c>
      <c r="F2659" s="13">
        <f t="shared" si="203"/>
        <v>27.860399999999998</v>
      </c>
      <c r="G2659" s="11">
        <v>0.4</v>
      </c>
      <c r="H2659" s="11">
        <v>5993</v>
      </c>
      <c r="I2659" s="11">
        <v>46.3</v>
      </c>
      <c r="J2659" s="11">
        <v>3.93</v>
      </c>
      <c r="L2659" s="11">
        <v>7.6</v>
      </c>
      <c r="M2659" s="11">
        <v>9</v>
      </c>
      <c r="N2659" s="11">
        <v>37.97</v>
      </c>
      <c r="O2659" s="13"/>
      <c r="Q2659" s="9">
        <v>9</v>
      </c>
      <c r="R2659" s="9"/>
    </row>
    <row r="2660" spans="1:18" x14ac:dyDescent="0.3">
      <c r="A2660" s="11">
        <v>66</v>
      </c>
      <c r="B2660" s="9" t="s">
        <v>144</v>
      </c>
      <c r="C2660" s="9" t="s">
        <v>22</v>
      </c>
      <c r="D2660" s="12" t="s">
        <v>157</v>
      </c>
      <c r="E2660" s="11">
        <v>2.84</v>
      </c>
      <c r="F2660" s="13">
        <f t="shared" si="203"/>
        <v>27.860399999999998</v>
      </c>
      <c r="G2660" s="11">
        <v>0.37</v>
      </c>
      <c r="H2660" s="11">
        <v>5874</v>
      </c>
      <c r="J2660" s="11">
        <v>2.8</v>
      </c>
      <c r="M2660" s="11">
        <v>9</v>
      </c>
      <c r="N2660" s="11">
        <v>43.97</v>
      </c>
      <c r="O2660" s="13"/>
      <c r="Q2660" s="9">
        <v>9</v>
      </c>
      <c r="R2660" s="9"/>
    </row>
    <row r="2661" spans="1:18" x14ac:dyDescent="0.3">
      <c r="A2661" s="11">
        <v>66</v>
      </c>
      <c r="B2661" s="9" t="s">
        <v>144</v>
      </c>
      <c r="C2661" s="9" t="s">
        <v>22</v>
      </c>
      <c r="D2661" s="12" t="s">
        <v>157</v>
      </c>
      <c r="E2661" s="11">
        <v>2.9</v>
      </c>
      <c r="F2661" s="13">
        <f t="shared" si="203"/>
        <v>28.449000000000002</v>
      </c>
      <c r="G2661" s="11">
        <v>0.28000000000000003</v>
      </c>
      <c r="H2661" s="11">
        <v>6188</v>
      </c>
      <c r="I2661" s="11">
        <v>45.36</v>
      </c>
      <c r="J2661" s="11">
        <v>3.58</v>
      </c>
      <c r="L2661" s="11">
        <v>4.6100000000000003</v>
      </c>
      <c r="M2661" s="11">
        <v>9</v>
      </c>
      <c r="N2661" s="11">
        <v>47.05</v>
      </c>
      <c r="O2661" s="13"/>
      <c r="Q2661" s="9">
        <v>9</v>
      </c>
      <c r="R2661" s="9"/>
    </row>
    <row r="2662" spans="1:18" x14ac:dyDescent="0.3">
      <c r="A2662" s="11">
        <v>66</v>
      </c>
      <c r="B2662" s="9" t="s">
        <v>144</v>
      </c>
      <c r="C2662" s="9" t="s">
        <v>22</v>
      </c>
      <c r="D2662" s="12" t="s">
        <v>157</v>
      </c>
      <c r="E2662" s="11">
        <v>2.86</v>
      </c>
      <c r="F2662" s="13">
        <f t="shared" si="203"/>
        <v>28.0566</v>
      </c>
      <c r="G2662" s="11">
        <v>0.25</v>
      </c>
      <c r="H2662" s="11">
        <v>6074</v>
      </c>
      <c r="I2662" s="11">
        <v>52.55</v>
      </c>
      <c r="J2662" s="11">
        <v>4.49</v>
      </c>
      <c r="L2662" s="11">
        <v>19.309999999999999</v>
      </c>
      <c r="M2662" s="11">
        <v>9</v>
      </c>
      <c r="N2662" s="11">
        <v>49.22</v>
      </c>
      <c r="O2662" s="13"/>
      <c r="Q2662" s="9">
        <v>9</v>
      </c>
      <c r="R2662" s="9"/>
    </row>
    <row r="2663" spans="1:18" x14ac:dyDescent="0.3">
      <c r="A2663" s="11">
        <v>66</v>
      </c>
      <c r="B2663" s="9" t="s">
        <v>144</v>
      </c>
      <c r="C2663" s="9" t="s">
        <v>22</v>
      </c>
      <c r="D2663" s="12" t="s">
        <v>157</v>
      </c>
      <c r="E2663" s="11">
        <v>2.78</v>
      </c>
      <c r="F2663" s="13">
        <f t="shared" si="203"/>
        <v>27.271799999999999</v>
      </c>
      <c r="G2663" s="11">
        <v>0.4</v>
      </c>
      <c r="H2663" s="11">
        <v>5172</v>
      </c>
      <c r="I2663" s="11">
        <v>52.17</v>
      </c>
      <c r="J2663" s="11">
        <v>4.03</v>
      </c>
      <c r="L2663" s="11">
        <v>15.49</v>
      </c>
      <c r="M2663" s="11">
        <v>9</v>
      </c>
      <c r="N2663" s="11">
        <v>47.05</v>
      </c>
      <c r="O2663" s="13"/>
      <c r="Q2663" s="9">
        <v>9</v>
      </c>
      <c r="R2663" s="9"/>
    </row>
    <row r="2664" spans="1:18" x14ac:dyDescent="0.3">
      <c r="A2664" s="11">
        <v>66</v>
      </c>
      <c r="B2664" s="9" t="s">
        <v>144</v>
      </c>
      <c r="C2664" s="9" t="s">
        <v>22</v>
      </c>
      <c r="D2664" s="12" t="s">
        <v>157</v>
      </c>
      <c r="E2664" s="11">
        <v>2.75</v>
      </c>
      <c r="F2664" s="13">
        <f t="shared" si="203"/>
        <v>26.977500000000003</v>
      </c>
      <c r="G2664" s="11">
        <v>0.42</v>
      </c>
      <c r="H2664" s="11">
        <v>5820</v>
      </c>
      <c r="I2664" s="11">
        <v>43.46</v>
      </c>
      <c r="J2664" s="11">
        <v>3.17</v>
      </c>
      <c r="L2664" s="11">
        <v>7.89</v>
      </c>
      <c r="M2664" s="11">
        <v>9</v>
      </c>
      <c r="N2664" s="11">
        <v>26.55</v>
      </c>
      <c r="O2664" s="13"/>
      <c r="Q2664" s="9">
        <v>9</v>
      </c>
      <c r="R2664" s="9"/>
    </row>
    <row r="2665" spans="1:18" x14ac:dyDescent="0.3">
      <c r="A2665" s="11">
        <v>66</v>
      </c>
      <c r="B2665" s="9" t="s">
        <v>144</v>
      </c>
      <c r="C2665" s="9" t="s">
        <v>22</v>
      </c>
      <c r="D2665" s="12" t="s">
        <v>157</v>
      </c>
      <c r="E2665" s="11">
        <v>2.76</v>
      </c>
      <c r="F2665" s="13">
        <f t="shared" si="203"/>
        <v>27.075599999999998</v>
      </c>
      <c r="G2665" s="11">
        <v>0.46</v>
      </c>
      <c r="H2665" s="11">
        <v>5445</v>
      </c>
      <c r="I2665" s="11">
        <v>46.3</v>
      </c>
      <c r="J2665" s="11">
        <v>3.48</v>
      </c>
      <c r="L2665" s="11">
        <v>9.3699999999999992</v>
      </c>
      <c r="M2665" s="11">
        <v>9</v>
      </c>
      <c r="N2665" s="11">
        <v>33.31</v>
      </c>
      <c r="O2665" s="13"/>
      <c r="Q2665" s="9">
        <v>9</v>
      </c>
      <c r="R2665" s="9"/>
    </row>
    <row r="2666" spans="1:18" x14ac:dyDescent="0.3">
      <c r="A2666" s="11">
        <v>66</v>
      </c>
      <c r="B2666" s="9" t="s">
        <v>144</v>
      </c>
      <c r="C2666" s="9" t="s">
        <v>22</v>
      </c>
      <c r="D2666" s="12" t="s">
        <v>157</v>
      </c>
      <c r="E2666" s="11">
        <v>2.74</v>
      </c>
      <c r="F2666" s="13">
        <f t="shared" si="203"/>
        <v>26.879400000000004</v>
      </c>
      <c r="G2666" s="11">
        <v>0.5</v>
      </c>
      <c r="H2666" s="11">
        <v>5116</v>
      </c>
      <c r="I2666" s="11">
        <v>37.76</v>
      </c>
      <c r="J2666" s="11">
        <v>1.52</v>
      </c>
      <c r="L2666" s="11">
        <v>7.74</v>
      </c>
      <c r="M2666" s="11">
        <v>9</v>
      </c>
      <c r="N2666" s="11">
        <v>22.83</v>
      </c>
      <c r="O2666" s="13"/>
      <c r="Q2666" s="9">
        <v>9</v>
      </c>
      <c r="R2666" s="9"/>
    </row>
    <row r="2667" spans="1:18" x14ac:dyDescent="0.3">
      <c r="A2667" s="11">
        <v>66</v>
      </c>
      <c r="B2667" s="9" t="s">
        <v>144</v>
      </c>
      <c r="C2667" s="9" t="s">
        <v>22</v>
      </c>
      <c r="D2667" s="12" t="s">
        <v>157</v>
      </c>
      <c r="E2667" s="11">
        <v>2.82</v>
      </c>
      <c r="F2667" s="13">
        <f t="shared" si="203"/>
        <v>27.664200000000001</v>
      </c>
      <c r="G2667" s="11">
        <v>0.54</v>
      </c>
      <c r="H2667" s="11">
        <v>5675</v>
      </c>
      <c r="I2667" s="11">
        <v>45.36</v>
      </c>
      <c r="J2667" s="11">
        <v>3.07</v>
      </c>
      <c r="L2667" s="11">
        <v>11.44</v>
      </c>
      <c r="M2667" s="11">
        <v>9</v>
      </c>
      <c r="N2667" s="11">
        <v>32.07</v>
      </c>
      <c r="O2667" s="13"/>
      <c r="Q2667" s="9">
        <v>9</v>
      </c>
      <c r="R2667" s="9"/>
    </row>
    <row r="2668" spans="1:18" x14ac:dyDescent="0.3">
      <c r="A2668" s="11">
        <v>66</v>
      </c>
      <c r="B2668" s="9" t="s">
        <v>144</v>
      </c>
      <c r="C2668" s="9" t="s">
        <v>22</v>
      </c>
      <c r="D2668" s="12" t="s">
        <v>157</v>
      </c>
      <c r="E2668" s="11">
        <v>2.78</v>
      </c>
      <c r="F2668" s="13">
        <f t="shared" si="203"/>
        <v>27.271799999999999</v>
      </c>
      <c r="G2668" s="11">
        <v>0.53</v>
      </c>
      <c r="H2668" s="11">
        <v>5882</v>
      </c>
      <c r="I2668" s="11">
        <v>43.46</v>
      </c>
      <c r="J2668" s="11">
        <v>3.27</v>
      </c>
      <c r="M2668" s="11">
        <v>9</v>
      </c>
      <c r="N2668" s="11">
        <v>39.06</v>
      </c>
      <c r="O2668" s="13"/>
      <c r="Q2668" s="9">
        <v>9</v>
      </c>
      <c r="R2668" s="9"/>
    </row>
    <row r="2669" spans="1:18" x14ac:dyDescent="0.3">
      <c r="A2669" s="11">
        <v>66</v>
      </c>
      <c r="B2669" s="9" t="s">
        <v>144</v>
      </c>
      <c r="C2669" s="9" t="s">
        <v>22</v>
      </c>
      <c r="D2669" s="12" t="s">
        <v>157</v>
      </c>
      <c r="E2669" s="11">
        <v>2.81</v>
      </c>
      <c r="F2669" s="13">
        <f t="shared" si="203"/>
        <v>27.566100000000002</v>
      </c>
      <c r="G2669" s="11">
        <v>0.5</v>
      </c>
      <c r="H2669" s="11">
        <v>5685</v>
      </c>
      <c r="I2669" s="11">
        <v>31.66</v>
      </c>
      <c r="J2669" s="11">
        <v>2.4500000000000002</v>
      </c>
      <c r="M2669" s="11">
        <v>9</v>
      </c>
      <c r="N2669" s="11">
        <v>42.38</v>
      </c>
      <c r="O2669" s="13"/>
      <c r="Q2669" s="9">
        <v>9</v>
      </c>
      <c r="R2669" s="9"/>
    </row>
    <row r="2670" spans="1:18" x14ac:dyDescent="0.3">
      <c r="A2670" s="11">
        <v>66</v>
      </c>
      <c r="B2670" s="9" t="s">
        <v>144</v>
      </c>
      <c r="C2670" s="9" t="s">
        <v>22</v>
      </c>
      <c r="D2670" s="12" t="s">
        <v>157</v>
      </c>
      <c r="E2670" s="11">
        <v>2.91</v>
      </c>
      <c r="F2670" s="13">
        <f t="shared" si="203"/>
        <v>28.547100000000004</v>
      </c>
      <c r="G2670" s="11">
        <v>0.2</v>
      </c>
      <c r="H2670" s="11">
        <v>6250</v>
      </c>
      <c r="I2670" s="11">
        <v>58.59</v>
      </c>
      <c r="J2670" s="11">
        <v>7.42</v>
      </c>
      <c r="L2670" s="11">
        <v>27.05</v>
      </c>
      <c r="M2670" s="11">
        <v>9</v>
      </c>
      <c r="N2670" s="11">
        <v>95.14</v>
      </c>
      <c r="O2670" s="13"/>
      <c r="Q2670" s="9">
        <v>9</v>
      </c>
      <c r="R2670" s="9"/>
    </row>
    <row r="2671" spans="1:18" x14ac:dyDescent="0.3">
      <c r="A2671" s="11">
        <v>66</v>
      </c>
      <c r="B2671" s="9" t="s">
        <v>144</v>
      </c>
      <c r="C2671" s="9" t="s">
        <v>22</v>
      </c>
      <c r="D2671" s="12" t="s">
        <v>157</v>
      </c>
      <c r="E2671" s="11">
        <v>2.79</v>
      </c>
      <c r="F2671" s="13">
        <f t="shared" si="203"/>
        <v>27.369900000000001</v>
      </c>
      <c r="G2671" s="11">
        <v>0.42</v>
      </c>
      <c r="H2671" s="11">
        <v>5850</v>
      </c>
      <c r="I2671" s="11">
        <v>41.25</v>
      </c>
      <c r="J2671" s="11">
        <v>3.47</v>
      </c>
      <c r="M2671" s="11">
        <v>9</v>
      </c>
      <c r="N2671" s="11">
        <v>35.57</v>
      </c>
      <c r="O2671" s="13"/>
      <c r="Q2671" s="9">
        <v>9</v>
      </c>
      <c r="R2671" s="9"/>
    </row>
    <row r="2672" spans="1:18" x14ac:dyDescent="0.3">
      <c r="A2672" s="11">
        <v>66</v>
      </c>
      <c r="B2672" s="9" t="s">
        <v>144</v>
      </c>
      <c r="C2672" s="9" t="s">
        <v>22</v>
      </c>
      <c r="D2672" s="12" t="s">
        <v>157</v>
      </c>
      <c r="E2672" s="11">
        <v>2.85</v>
      </c>
      <c r="F2672" s="13">
        <f t="shared" si="203"/>
        <v>27.958500000000001</v>
      </c>
      <c r="G2672" s="11">
        <v>0.35</v>
      </c>
      <c r="H2672" s="11">
        <v>6145</v>
      </c>
      <c r="I2672" s="11">
        <v>54.18</v>
      </c>
      <c r="J2672" s="11">
        <v>4.8499999999999996</v>
      </c>
      <c r="L2672" s="11">
        <v>17.690000000000001</v>
      </c>
      <c r="M2672" s="11">
        <v>9</v>
      </c>
      <c r="N2672" s="11">
        <v>60.82</v>
      </c>
      <c r="O2672" s="13"/>
      <c r="Q2672" s="9">
        <v>9</v>
      </c>
      <c r="R2672" s="9"/>
    </row>
    <row r="2673" spans="1:18" x14ac:dyDescent="0.3">
      <c r="A2673" s="11">
        <v>66</v>
      </c>
      <c r="B2673" s="9" t="s">
        <v>144</v>
      </c>
      <c r="C2673" s="9" t="s">
        <v>22</v>
      </c>
      <c r="D2673" s="12" t="s">
        <v>157</v>
      </c>
      <c r="E2673" s="11">
        <v>2.84</v>
      </c>
      <c r="F2673" s="13">
        <f t="shared" si="203"/>
        <v>27.860399999999998</v>
      </c>
      <c r="G2673" s="11">
        <v>0.43</v>
      </c>
      <c r="H2673" s="11">
        <v>5882</v>
      </c>
      <c r="I2673" s="11">
        <v>49.14</v>
      </c>
      <c r="J2673" s="11">
        <v>2.96</v>
      </c>
      <c r="L2673" s="11">
        <v>14.41</v>
      </c>
      <c r="M2673" s="11">
        <v>9</v>
      </c>
      <c r="N2673" s="11">
        <v>49.08</v>
      </c>
      <c r="O2673" s="13"/>
      <c r="Q2673" s="9">
        <v>9</v>
      </c>
      <c r="R2673" s="9"/>
    </row>
    <row r="2674" spans="1:18" x14ac:dyDescent="0.3">
      <c r="A2674" s="11">
        <v>66</v>
      </c>
      <c r="B2674" s="9" t="s">
        <v>144</v>
      </c>
      <c r="C2674" s="9" t="s">
        <v>22</v>
      </c>
      <c r="D2674" s="12" t="s">
        <v>157</v>
      </c>
      <c r="E2674" s="11">
        <v>2.76</v>
      </c>
      <c r="F2674" s="13">
        <f t="shared" si="203"/>
        <v>27.075599999999998</v>
      </c>
      <c r="G2674" s="11">
        <v>0.5</v>
      </c>
      <c r="H2674" s="11">
        <v>5321</v>
      </c>
      <c r="I2674" s="11">
        <v>33.950000000000003</v>
      </c>
      <c r="J2674" s="11">
        <v>1.1499999999999999</v>
      </c>
      <c r="L2674" s="11">
        <v>5.57</v>
      </c>
      <c r="M2674" s="11">
        <v>9</v>
      </c>
      <c r="N2674" s="11">
        <v>21.36</v>
      </c>
      <c r="O2674" s="13"/>
      <c r="Q2674" s="9">
        <v>9</v>
      </c>
      <c r="R2674" s="9"/>
    </row>
    <row r="2675" spans="1:18" x14ac:dyDescent="0.3">
      <c r="A2675" s="11">
        <v>66</v>
      </c>
      <c r="B2675" s="9" t="s">
        <v>144</v>
      </c>
      <c r="C2675" s="9" t="s">
        <v>22</v>
      </c>
      <c r="D2675" s="12" t="s">
        <v>157</v>
      </c>
      <c r="E2675" s="11">
        <v>2.88</v>
      </c>
      <c r="F2675" s="13">
        <f t="shared" si="203"/>
        <v>28.252800000000001</v>
      </c>
      <c r="G2675" s="11">
        <v>0.28999999999999998</v>
      </c>
      <c r="H2675" s="11">
        <v>6145</v>
      </c>
      <c r="I2675" s="11">
        <v>46.3</v>
      </c>
      <c r="J2675" s="11">
        <v>6.06</v>
      </c>
      <c r="L2675" s="11">
        <v>20.07</v>
      </c>
      <c r="M2675" s="11">
        <v>9</v>
      </c>
      <c r="N2675" s="11">
        <v>70.47</v>
      </c>
      <c r="O2675" s="13"/>
      <c r="Q2675" s="9">
        <v>9</v>
      </c>
      <c r="R2675" s="9"/>
    </row>
    <row r="2676" spans="1:18" x14ac:dyDescent="0.3">
      <c r="A2676" s="11">
        <v>66</v>
      </c>
      <c r="B2676" s="9" t="s">
        <v>144</v>
      </c>
      <c r="C2676" s="9" t="s">
        <v>22</v>
      </c>
      <c r="D2676" s="12" t="s">
        <v>157</v>
      </c>
      <c r="E2676" s="11">
        <v>2.82</v>
      </c>
      <c r="F2676" s="13">
        <f t="shared" si="203"/>
        <v>27.664200000000001</v>
      </c>
      <c r="G2676" s="11">
        <v>0.31</v>
      </c>
      <c r="H2676" s="11">
        <v>6043</v>
      </c>
      <c r="I2676" s="11">
        <v>43.08</v>
      </c>
      <c r="J2676" s="11">
        <v>4.25</v>
      </c>
      <c r="M2676" s="11">
        <v>9</v>
      </c>
      <c r="N2676" s="11">
        <v>42.95</v>
      </c>
      <c r="O2676" s="13"/>
      <c r="Q2676" s="9">
        <v>9</v>
      </c>
      <c r="R2676" s="9"/>
    </row>
    <row r="2677" spans="1:18" x14ac:dyDescent="0.3">
      <c r="A2677" s="11">
        <v>66</v>
      </c>
      <c r="B2677" s="9" t="s">
        <v>144</v>
      </c>
      <c r="C2677" s="9" t="s">
        <v>22</v>
      </c>
      <c r="D2677" s="12" t="s">
        <v>157</v>
      </c>
      <c r="E2677" s="11">
        <v>2.84</v>
      </c>
      <c r="F2677" s="13">
        <f t="shared" si="203"/>
        <v>27.860399999999998</v>
      </c>
      <c r="G2677" s="11">
        <v>0.32</v>
      </c>
      <c r="H2677" s="11">
        <v>6024</v>
      </c>
      <c r="I2677" s="11">
        <v>35.67</v>
      </c>
      <c r="J2677" s="11">
        <v>3.24</v>
      </c>
      <c r="M2677" s="11">
        <v>9</v>
      </c>
      <c r="N2677" s="11">
        <v>49.33</v>
      </c>
      <c r="O2677" s="13"/>
      <c r="Q2677" s="9">
        <v>9</v>
      </c>
      <c r="R2677" s="9"/>
    </row>
    <row r="2678" spans="1:18" x14ac:dyDescent="0.3">
      <c r="A2678" s="11">
        <v>66</v>
      </c>
      <c r="B2678" s="9" t="s">
        <v>144</v>
      </c>
      <c r="C2678" s="9" t="s">
        <v>22</v>
      </c>
      <c r="D2678" s="12" t="s">
        <v>157</v>
      </c>
      <c r="E2678" s="11">
        <v>2.9</v>
      </c>
      <c r="F2678" s="13">
        <f t="shared" si="203"/>
        <v>28.449000000000002</v>
      </c>
      <c r="G2678" s="11">
        <v>0.24</v>
      </c>
      <c r="H2678" s="11">
        <v>6179</v>
      </c>
      <c r="I2678" s="11">
        <v>55.76</v>
      </c>
      <c r="J2678" s="11">
        <v>6.63</v>
      </c>
      <c r="L2678" s="11">
        <v>18.16</v>
      </c>
      <c r="M2678" s="11">
        <v>9</v>
      </c>
      <c r="N2678" s="11">
        <v>84.44</v>
      </c>
      <c r="O2678" s="13"/>
      <c r="Q2678" s="9">
        <v>9</v>
      </c>
      <c r="R2678" s="9"/>
    </row>
    <row r="2679" spans="1:18" x14ac:dyDescent="0.3">
      <c r="A2679" s="11">
        <v>66</v>
      </c>
      <c r="B2679" s="9" t="s">
        <v>144</v>
      </c>
      <c r="C2679" s="9" t="s">
        <v>12</v>
      </c>
      <c r="D2679" s="12" t="s">
        <v>14</v>
      </c>
      <c r="E2679" s="11">
        <v>2.38</v>
      </c>
      <c r="F2679" s="13">
        <f t="shared" si="203"/>
        <v>23.347799999999999</v>
      </c>
      <c r="G2679" s="11">
        <v>8.39</v>
      </c>
      <c r="H2679" s="11">
        <v>3935</v>
      </c>
      <c r="I2679" s="11">
        <v>51.22</v>
      </c>
      <c r="J2679" s="11">
        <v>5.8</v>
      </c>
      <c r="L2679" s="11">
        <v>10.97</v>
      </c>
      <c r="M2679" s="8">
        <v>17</v>
      </c>
      <c r="N2679" s="11">
        <v>53.63</v>
      </c>
      <c r="O2679" s="13"/>
      <c r="Q2679" s="9">
        <v>17</v>
      </c>
      <c r="R2679" s="10">
        <f t="shared" ref="R2679:R2698" si="205">50*N2679^-1.26</f>
        <v>0.33106721857872973</v>
      </c>
    </row>
    <row r="2680" spans="1:18" x14ac:dyDescent="0.3">
      <c r="A2680" s="11">
        <v>66</v>
      </c>
      <c r="B2680" s="9" t="s">
        <v>144</v>
      </c>
      <c r="C2680" s="9" t="s">
        <v>12</v>
      </c>
      <c r="D2680" s="12" t="s">
        <v>14</v>
      </c>
      <c r="E2680" s="11">
        <v>2.25</v>
      </c>
      <c r="F2680" s="13">
        <f t="shared" si="203"/>
        <v>22.072500000000002</v>
      </c>
      <c r="G2680" s="11">
        <v>12.14</v>
      </c>
      <c r="H2680" s="11">
        <v>3389</v>
      </c>
      <c r="I2680" s="11">
        <v>35.86</v>
      </c>
      <c r="J2680" s="11">
        <v>4.5</v>
      </c>
      <c r="L2680" s="11">
        <v>3.17</v>
      </c>
      <c r="M2680" s="8">
        <v>17</v>
      </c>
      <c r="N2680" s="11">
        <v>19.66</v>
      </c>
      <c r="O2680" s="13"/>
      <c r="Q2680" s="9">
        <v>17</v>
      </c>
      <c r="R2680" s="10">
        <f t="shared" si="205"/>
        <v>1.1723432232475657</v>
      </c>
    </row>
    <row r="2681" spans="1:18" x14ac:dyDescent="0.3">
      <c r="A2681" s="11">
        <v>66</v>
      </c>
      <c r="B2681" s="9" t="s">
        <v>144</v>
      </c>
      <c r="C2681" s="9" t="s">
        <v>12</v>
      </c>
      <c r="D2681" s="12" t="s">
        <v>14</v>
      </c>
      <c r="E2681" s="11">
        <v>2.48</v>
      </c>
      <c r="F2681" s="13">
        <f t="shared" si="203"/>
        <v>24.328800000000001</v>
      </c>
      <c r="G2681" s="11">
        <v>3.84</v>
      </c>
      <c r="H2681" s="11">
        <v>4441</v>
      </c>
      <c r="I2681" s="11">
        <v>55.95</v>
      </c>
      <c r="J2681" s="11">
        <v>8.3800000000000008</v>
      </c>
      <c r="M2681" s="8">
        <v>17</v>
      </c>
      <c r="N2681" s="11">
        <v>110.66</v>
      </c>
      <c r="O2681" s="13"/>
      <c r="Q2681" s="9">
        <v>17</v>
      </c>
      <c r="R2681" s="10">
        <f t="shared" si="205"/>
        <v>0.13290513634920254</v>
      </c>
    </row>
    <row r="2682" spans="1:18" x14ac:dyDescent="0.3">
      <c r="A2682" s="11">
        <v>66</v>
      </c>
      <c r="B2682" s="9" t="s">
        <v>144</v>
      </c>
      <c r="C2682" s="9" t="s">
        <v>12</v>
      </c>
      <c r="D2682" s="12" t="s">
        <v>14</v>
      </c>
      <c r="E2682" s="11">
        <v>2.2999999999999998</v>
      </c>
      <c r="F2682" s="13">
        <f t="shared" si="203"/>
        <v>22.562999999999999</v>
      </c>
      <c r="G2682" s="11">
        <v>10.69</v>
      </c>
      <c r="H2682" s="11">
        <v>2795</v>
      </c>
      <c r="I2682" s="11">
        <v>30.32</v>
      </c>
      <c r="J2682" s="11">
        <v>1.25</v>
      </c>
      <c r="L2682" s="11">
        <v>5.0199999999999996</v>
      </c>
      <c r="M2682" s="8">
        <v>17</v>
      </c>
      <c r="N2682" s="11">
        <v>22.04</v>
      </c>
      <c r="O2682" s="13"/>
      <c r="Q2682" s="9">
        <v>17</v>
      </c>
      <c r="R2682" s="10">
        <f t="shared" si="205"/>
        <v>1.015134062679508</v>
      </c>
    </row>
    <row r="2683" spans="1:18" x14ac:dyDescent="0.3">
      <c r="A2683" s="11">
        <v>66</v>
      </c>
      <c r="B2683" s="9" t="s">
        <v>144</v>
      </c>
      <c r="C2683" s="9" t="s">
        <v>12</v>
      </c>
      <c r="D2683" s="12" t="s">
        <v>14</v>
      </c>
      <c r="E2683" s="11">
        <v>2.25</v>
      </c>
      <c r="F2683" s="13">
        <f t="shared" si="203"/>
        <v>22.072500000000002</v>
      </c>
      <c r="G2683" s="11">
        <v>15.54</v>
      </c>
      <c r="H2683" s="11">
        <v>2872</v>
      </c>
      <c r="I2683" s="11">
        <v>27.24</v>
      </c>
      <c r="M2683" s="8">
        <v>17</v>
      </c>
      <c r="N2683" s="11">
        <v>12.8</v>
      </c>
      <c r="O2683" s="13"/>
      <c r="Q2683" s="9">
        <v>17</v>
      </c>
      <c r="R2683" s="10">
        <f t="shared" si="205"/>
        <v>2.0131931433380652</v>
      </c>
    </row>
    <row r="2684" spans="1:18" x14ac:dyDescent="0.3">
      <c r="A2684" s="11">
        <v>66</v>
      </c>
      <c r="B2684" s="9" t="s">
        <v>144</v>
      </c>
      <c r="C2684" s="9" t="s">
        <v>12</v>
      </c>
      <c r="D2684" s="12" t="s">
        <v>14</v>
      </c>
      <c r="E2684" s="11">
        <v>2.1800000000000002</v>
      </c>
      <c r="F2684" s="13">
        <f t="shared" si="203"/>
        <v>21.385800000000003</v>
      </c>
      <c r="G2684" s="11">
        <v>14.67</v>
      </c>
      <c r="H2684" s="11">
        <v>2985</v>
      </c>
      <c r="I2684" s="11">
        <v>33.380000000000003</v>
      </c>
      <c r="J2684" s="11">
        <v>2.99</v>
      </c>
      <c r="L2684" s="11">
        <v>2.64</v>
      </c>
      <c r="M2684" s="8">
        <v>17</v>
      </c>
      <c r="N2684" s="11">
        <v>17.55</v>
      </c>
      <c r="O2684" s="13"/>
      <c r="Q2684" s="9">
        <v>17</v>
      </c>
      <c r="R2684" s="10">
        <f t="shared" si="205"/>
        <v>1.3526356582258547</v>
      </c>
    </row>
    <row r="2685" spans="1:18" x14ac:dyDescent="0.3">
      <c r="A2685" s="11">
        <v>66</v>
      </c>
      <c r="B2685" s="9" t="s">
        <v>144</v>
      </c>
      <c r="C2685" s="9" t="s">
        <v>12</v>
      </c>
      <c r="D2685" s="12" t="s">
        <v>14</v>
      </c>
      <c r="E2685" s="11">
        <v>2.52</v>
      </c>
      <c r="F2685" s="13">
        <f t="shared" si="203"/>
        <v>24.721200000000003</v>
      </c>
      <c r="G2685" s="11">
        <v>2.89</v>
      </c>
      <c r="H2685" s="11">
        <v>4672</v>
      </c>
      <c r="I2685" s="11">
        <v>51.79</v>
      </c>
      <c r="J2685" s="11">
        <v>6.75</v>
      </c>
      <c r="L2685" s="11">
        <v>12.63</v>
      </c>
      <c r="M2685" s="8">
        <v>17</v>
      </c>
      <c r="N2685" s="11">
        <v>96.26</v>
      </c>
      <c r="O2685" s="13"/>
      <c r="Q2685" s="9">
        <v>17</v>
      </c>
      <c r="R2685" s="10">
        <f t="shared" si="205"/>
        <v>0.15842664457382444</v>
      </c>
    </row>
    <row r="2686" spans="1:18" x14ac:dyDescent="0.3">
      <c r="A2686" s="11">
        <v>66</v>
      </c>
      <c r="B2686" s="9" t="s">
        <v>144</v>
      </c>
      <c r="C2686" s="9" t="s">
        <v>12</v>
      </c>
      <c r="D2686" s="12" t="s">
        <v>14</v>
      </c>
      <c r="E2686" s="11">
        <v>2.37</v>
      </c>
      <c r="F2686" s="13">
        <f t="shared" si="203"/>
        <v>23.249700000000001</v>
      </c>
      <c r="G2686" s="11">
        <v>8.15</v>
      </c>
      <c r="H2686" s="11">
        <v>3773</v>
      </c>
      <c r="M2686" s="8">
        <v>17</v>
      </c>
      <c r="N2686" s="11">
        <v>56.82</v>
      </c>
      <c r="O2686" s="13"/>
      <c r="Q2686" s="9">
        <v>17</v>
      </c>
      <c r="R2686" s="10">
        <f t="shared" si="205"/>
        <v>0.30782114926709631</v>
      </c>
    </row>
    <row r="2687" spans="1:18" x14ac:dyDescent="0.3">
      <c r="A2687" s="11">
        <v>66</v>
      </c>
      <c r="B2687" s="9" t="s">
        <v>144</v>
      </c>
      <c r="C2687" s="9" t="s">
        <v>12</v>
      </c>
      <c r="D2687" s="12" t="s">
        <v>14</v>
      </c>
      <c r="E2687" s="11">
        <v>2.37</v>
      </c>
      <c r="F2687" s="13">
        <f t="shared" si="203"/>
        <v>23.249700000000001</v>
      </c>
      <c r="G2687" s="11">
        <v>8.35</v>
      </c>
      <c r="H2687" s="11">
        <v>4219</v>
      </c>
      <c r="I2687" s="11">
        <v>49.14</v>
      </c>
      <c r="J2687" s="11">
        <v>6.21</v>
      </c>
      <c r="M2687" s="8">
        <v>17</v>
      </c>
      <c r="N2687" s="11">
        <v>63.78</v>
      </c>
      <c r="O2687" s="13"/>
      <c r="Q2687" s="9">
        <v>17</v>
      </c>
      <c r="R2687" s="10">
        <f t="shared" si="205"/>
        <v>0.2661138729085899</v>
      </c>
    </row>
    <row r="2688" spans="1:18" x14ac:dyDescent="0.3">
      <c r="A2688" s="11">
        <v>66</v>
      </c>
      <c r="B2688" s="9" t="s">
        <v>144</v>
      </c>
      <c r="C2688" s="9" t="s">
        <v>12</v>
      </c>
      <c r="D2688" s="12" t="s">
        <v>14</v>
      </c>
      <c r="E2688" s="11">
        <v>2.39</v>
      </c>
      <c r="F2688" s="13">
        <f t="shared" si="203"/>
        <v>23.445900000000002</v>
      </c>
      <c r="G2688" s="11">
        <v>8.44</v>
      </c>
      <c r="H2688" s="11">
        <v>3508</v>
      </c>
      <c r="I2688" s="11">
        <v>52.29</v>
      </c>
      <c r="J2688" s="11">
        <v>4.47</v>
      </c>
      <c r="L2688" s="11">
        <v>5.25</v>
      </c>
      <c r="M2688" s="8">
        <v>17</v>
      </c>
      <c r="N2688" s="11">
        <v>44.05</v>
      </c>
      <c r="O2688" s="13"/>
      <c r="Q2688" s="9">
        <v>17</v>
      </c>
      <c r="R2688" s="10">
        <f t="shared" si="205"/>
        <v>0.42422685197942134</v>
      </c>
    </row>
    <row r="2689" spans="1:18" x14ac:dyDescent="0.3">
      <c r="A2689" s="11">
        <v>66</v>
      </c>
      <c r="B2689" s="9" t="s">
        <v>144</v>
      </c>
      <c r="C2689" s="9" t="s">
        <v>12</v>
      </c>
      <c r="D2689" s="12" t="s">
        <v>14</v>
      </c>
      <c r="E2689" s="11">
        <v>2.38</v>
      </c>
      <c r="F2689" s="13">
        <f t="shared" ref="F2689:F2752" si="206">E2689*9.81</f>
        <v>23.347799999999999</v>
      </c>
      <c r="G2689" s="11">
        <v>7.23</v>
      </c>
      <c r="H2689" s="11">
        <v>3658</v>
      </c>
      <c r="I2689" s="11">
        <v>46.3</v>
      </c>
      <c r="J2689" s="11">
        <v>3.31</v>
      </c>
      <c r="L2689" s="11">
        <v>11.3</v>
      </c>
      <c r="M2689" s="8">
        <v>17</v>
      </c>
      <c r="N2689" s="11">
        <v>51.29</v>
      </c>
      <c r="O2689" s="13"/>
      <c r="Q2689" s="9">
        <v>17</v>
      </c>
      <c r="R2689" s="10">
        <f t="shared" si="205"/>
        <v>0.35021021015736226</v>
      </c>
    </row>
    <row r="2690" spans="1:18" x14ac:dyDescent="0.3">
      <c r="A2690" s="11">
        <v>66</v>
      </c>
      <c r="B2690" s="9" t="s">
        <v>144</v>
      </c>
      <c r="C2690" s="9" t="s">
        <v>12</v>
      </c>
      <c r="D2690" s="12" t="s">
        <v>14</v>
      </c>
      <c r="E2690" s="11">
        <v>2.2799999999999998</v>
      </c>
      <c r="F2690" s="13">
        <f t="shared" si="206"/>
        <v>22.366799999999998</v>
      </c>
      <c r="G2690" s="11">
        <v>14.5</v>
      </c>
      <c r="H2690" s="11">
        <v>2725</v>
      </c>
      <c r="I2690" s="11">
        <v>30.89</v>
      </c>
      <c r="J2690" s="11">
        <v>1.98</v>
      </c>
      <c r="L2690" s="11">
        <v>5.1100000000000003</v>
      </c>
      <c r="M2690" s="8">
        <v>17</v>
      </c>
      <c r="N2690" s="11">
        <v>21.75</v>
      </c>
      <c r="O2690" s="13"/>
      <c r="Q2690" s="9">
        <v>17</v>
      </c>
      <c r="R2690" s="10">
        <f t="shared" si="205"/>
        <v>1.0322177789743594</v>
      </c>
    </row>
    <row r="2691" spans="1:18" x14ac:dyDescent="0.3">
      <c r="A2691" s="11">
        <v>66</v>
      </c>
      <c r="B2691" s="9" t="s">
        <v>144</v>
      </c>
      <c r="C2691" s="9" t="s">
        <v>12</v>
      </c>
      <c r="D2691" s="12" t="s">
        <v>14</v>
      </c>
      <c r="E2691" s="11">
        <v>2.17</v>
      </c>
      <c r="F2691" s="13">
        <f t="shared" si="206"/>
        <v>21.287700000000001</v>
      </c>
      <c r="G2691" s="11">
        <v>14.75</v>
      </c>
      <c r="H2691" s="11">
        <v>2830</v>
      </c>
      <c r="I2691" s="11">
        <v>42.51</v>
      </c>
      <c r="J2691" s="11">
        <v>2.57</v>
      </c>
      <c r="L2691" s="11">
        <v>3.15</v>
      </c>
      <c r="M2691" s="8">
        <v>17</v>
      </c>
      <c r="N2691" s="11">
        <v>39.54</v>
      </c>
      <c r="O2691" s="13"/>
      <c r="Q2691" s="9">
        <v>17</v>
      </c>
      <c r="R2691" s="10">
        <f t="shared" si="205"/>
        <v>0.48607558381185106</v>
      </c>
    </row>
    <row r="2692" spans="1:18" x14ac:dyDescent="0.3">
      <c r="A2692" s="11">
        <v>66</v>
      </c>
      <c r="B2692" s="9" t="s">
        <v>144</v>
      </c>
      <c r="C2692" s="9" t="s">
        <v>12</v>
      </c>
      <c r="D2692" s="12" t="s">
        <v>14</v>
      </c>
      <c r="E2692" s="11">
        <v>2.19</v>
      </c>
      <c r="F2692" s="13">
        <f t="shared" si="206"/>
        <v>21.483900000000002</v>
      </c>
      <c r="G2692" s="11">
        <v>15.35</v>
      </c>
      <c r="H2692" s="11">
        <v>2786</v>
      </c>
      <c r="I2692" s="11">
        <v>25.89</v>
      </c>
      <c r="J2692" s="11">
        <v>1.33</v>
      </c>
      <c r="L2692" s="11">
        <v>2.5299999999999998</v>
      </c>
      <c r="M2692" s="8">
        <v>17</v>
      </c>
      <c r="N2692" s="11">
        <v>19.22</v>
      </c>
      <c r="O2692" s="13"/>
      <c r="Q2692" s="9">
        <v>17</v>
      </c>
      <c r="R2692" s="10">
        <f t="shared" si="205"/>
        <v>1.2062594851356587</v>
      </c>
    </row>
    <row r="2693" spans="1:18" x14ac:dyDescent="0.3">
      <c r="A2693" s="11">
        <v>66</v>
      </c>
      <c r="B2693" s="9" t="s">
        <v>144</v>
      </c>
      <c r="C2693" s="9" t="s">
        <v>12</v>
      </c>
      <c r="D2693" s="12" t="s">
        <v>14</v>
      </c>
      <c r="E2693" s="11">
        <v>2.1800000000000002</v>
      </c>
      <c r="F2693" s="13">
        <f t="shared" si="206"/>
        <v>21.385800000000003</v>
      </c>
      <c r="G2693" s="11">
        <v>14.64</v>
      </c>
      <c r="H2693" s="11">
        <v>2994</v>
      </c>
      <c r="I2693" s="11">
        <v>36.049999999999997</v>
      </c>
      <c r="J2693" s="11">
        <v>2.76</v>
      </c>
      <c r="L2693" s="11">
        <v>2.79</v>
      </c>
      <c r="M2693" s="8">
        <v>17</v>
      </c>
      <c r="N2693" s="11">
        <v>40.049999999999997</v>
      </c>
      <c r="O2693" s="13"/>
      <c r="Q2693" s="9">
        <v>17</v>
      </c>
      <c r="R2693" s="10">
        <f t="shared" si="205"/>
        <v>0.47828947995307636</v>
      </c>
    </row>
    <row r="2694" spans="1:18" x14ac:dyDescent="0.3">
      <c r="A2694" s="11">
        <v>66</v>
      </c>
      <c r="B2694" s="9" t="s">
        <v>144</v>
      </c>
      <c r="C2694" s="9" t="s">
        <v>12</v>
      </c>
      <c r="D2694" s="12" t="s">
        <v>14</v>
      </c>
      <c r="E2694" s="11">
        <v>2.48</v>
      </c>
      <c r="F2694" s="13">
        <f t="shared" si="206"/>
        <v>24.328800000000001</v>
      </c>
      <c r="G2694" s="11">
        <v>3.08</v>
      </c>
      <c r="H2694" s="11">
        <v>4624</v>
      </c>
      <c r="I2694" s="11">
        <v>58.59</v>
      </c>
      <c r="J2694" s="11">
        <v>9.08</v>
      </c>
      <c r="L2694" s="11">
        <v>20.79</v>
      </c>
      <c r="M2694" s="8">
        <v>17</v>
      </c>
      <c r="N2694" s="11">
        <v>124.13</v>
      </c>
      <c r="O2694" s="13"/>
      <c r="Q2694" s="9">
        <v>17</v>
      </c>
      <c r="R2694" s="10">
        <f t="shared" si="205"/>
        <v>0.11499667742222136</v>
      </c>
    </row>
    <row r="2695" spans="1:18" x14ac:dyDescent="0.3">
      <c r="A2695" s="11">
        <v>66</v>
      </c>
      <c r="B2695" s="9" t="s">
        <v>144</v>
      </c>
      <c r="C2695" s="9" t="s">
        <v>12</v>
      </c>
      <c r="D2695" s="12" t="s">
        <v>14</v>
      </c>
      <c r="E2695" s="11">
        <v>2.29</v>
      </c>
      <c r="F2695" s="13">
        <f t="shared" si="206"/>
        <v>22.4649</v>
      </c>
      <c r="G2695" s="11">
        <v>8.7200000000000006</v>
      </c>
      <c r="H2695" s="11">
        <v>3474</v>
      </c>
      <c r="I2695" s="11">
        <v>51.03</v>
      </c>
      <c r="J2695" s="11">
        <v>4.3600000000000003</v>
      </c>
      <c r="L2695" s="11">
        <v>4.5</v>
      </c>
      <c r="M2695" s="8">
        <v>17</v>
      </c>
      <c r="N2695" s="11">
        <v>60.79</v>
      </c>
      <c r="O2695" s="13"/>
      <c r="Q2695" s="9">
        <v>17</v>
      </c>
      <c r="R2695" s="10">
        <f t="shared" si="205"/>
        <v>0.2827102168190998</v>
      </c>
    </row>
    <row r="2696" spans="1:18" x14ac:dyDescent="0.3">
      <c r="A2696" s="11">
        <v>66</v>
      </c>
      <c r="B2696" s="9" t="s">
        <v>144</v>
      </c>
      <c r="C2696" s="9" t="s">
        <v>12</v>
      </c>
      <c r="D2696" s="12" t="s">
        <v>14</v>
      </c>
      <c r="E2696" s="11">
        <v>2.6</v>
      </c>
      <c r="F2696" s="13">
        <f t="shared" si="206"/>
        <v>25.506000000000004</v>
      </c>
      <c r="H2696" s="11">
        <v>4990</v>
      </c>
      <c r="J2696" s="11">
        <v>11.49</v>
      </c>
      <c r="M2696" s="8">
        <v>17</v>
      </c>
      <c r="N2696" s="11">
        <v>172.03</v>
      </c>
      <c r="O2696" s="13"/>
      <c r="Q2696" s="9">
        <v>17</v>
      </c>
      <c r="R2696" s="10">
        <f t="shared" si="205"/>
        <v>7.6226982064249965E-2</v>
      </c>
    </row>
    <row r="2697" spans="1:18" x14ac:dyDescent="0.3">
      <c r="A2697" s="11">
        <v>66</v>
      </c>
      <c r="B2697" s="9" t="s">
        <v>144</v>
      </c>
      <c r="C2697" s="9" t="s">
        <v>12</v>
      </c>
      <c r="D2697" s="12" t="s">
        <v>14</v>
      </c>
      <c r="E2697" s="11">
        <v>2.27</v>
      </c>
      <c r="F2697" s="13">
        <f t="shared" si="206"/>
        <v>22.268700000000003</v>
      </c>
      <c r="G2697" s="11">
        <v>10.94</v>
      </c>
      <c r="H2697" s="11">
        <v>3169</v>
      </c>
      <c r="I2697" s="11">
        <v>41.09</v>
      </c>
      <c r="J2697" s="11">
        <v>3.7</v>
      </c>
      <c r="L2697" s="11">
        <v>10.39</v>
      </c>
      <c r="M2697" s="8">
        <v>17</v>
      </c>
      <c r="N2697" s="11">
        <v>39.24</v>
      </c>
      <c r="O2697" s="13"/>
      <c r="Q2697" s="9">
        <v>17</v>
      </c>
      <c r="R2697" s="10">
        <f t="shared" si="205"/>
        <v>0.49076260828290486</v>
      </c>
    </row>
    <row r="2698" spans="1:18" x14ac:dyDescent="0.3">
      <c r="A2698" s="11">
        <v>66</v>
      </c>
      <c r="B2698" s="9" t="s">
        <v>144</v>
      </c>
      <c r="C2698" s="9" t="s">
        <v>12</v>
      </c>
      <c r="D2698" s="12" t="s">
        <v>14</v>
      </c>
      <c r="E2698" s="11">
        <v>2.4900000000000002</v>
      </c>
      <c r="F2698" s="13">
        <f t="shared" si="206"/>
        <v>24.426900000000003</v>
      </c>
      <c r="G2698" s="11">
        <v>4.5199999999999996</v>
      </c>
      <c r="H2698" s="11">
        <v>4522</v>
      </c>
      <c r="I2698" s="11">
        <v>54.18</v>
      </c>
      <c r="J2698" s="11">
        <v>9.59</v>
      </c>
      <c r="L2698" s="11">
        <v>14.52</v>
      </c>
      <c r="M2698" s="8">
        <v>17</v>
      </c>
      <c r="N2698" s="11">
        <v>83.54</v>
      </c>
      <c r="O2698" s="13"/>
      <c r="Q2698" s="9">
        <v>17</v>
      </c>
      <c r="R2698" s="10">
        <f t="shared" si="205"/>
        <v>0.18940130671892122</v>
      </c>
    </row>
    <row r="2699" spans="1:18" x14ac:dyDescent="0.3">
      <c r="A2699" s="11">
        <v>67</v>
      </c>
      <c r="B2699" s="9" t="s">
        <v>43</v>
      </c>
      <c r="C2699" s="9" t="s">
        <v>12</v>
      </c>
      <c r="D2699" s="12" t="s">
        <v>158</v>
      </c>
      <c r="E2699" s="11">
        <v>3.516</v>
      </c>
      <c r="F2699" s="13">
        <f t="shared" si="206"/>
        <v>34.491959999999999</v>
      </c>
      <c r="H2699" s="11">
        <v>2897</v>
      </c>
      <c r="J2699" s="11">
        <v>3.9</v>
      </c>
      <c r="K2699" s="11">
        <v>3.8</v>
      </c>
      <c r="M2699" s="8">
        <v>6</v>
      </c>
      <c r="N2699" s="11">
        <v>55.9</v>
      </c>
      <c r="O2699" s="13"/>
      <c r="P2699" s="14">
        <f t="shared" ref="P2699:P2738" si="207">N2699/K2699</f>
        <v>14.710526315789474</v>
      </c>
      <c r="Q2699" s="9">
        <v>6</v>
      </c>
      <c r="R2699" s="9"/>
    </row>
    <row r="2700" spans="1:18" x14ac:dyDescent="0.3">
      <c r="A2700" s="11">
        <v>67</v>
      </c>
      <c r="B2700" s="9" t="s">
        <v>43</v>
      </c>
      <c r="C2700" s="9" t="s">
        <v>12</v>
      </c>
      <c r="D2700" s="12" t="s">
        <v>158</v>
      </c>
      <c r="E2700" s="11">
        <v>3.4350000000000001</v>
      </c>
      <c r="F2700" s="13">
        <f t="shared" si="206"/>
        <v>33.69735</v>
      </c>
      <c r="H2700" s="11">
        <v>2857</v>
      </c>
      <c r="J2700" s="11">
        <v>3.7</v>
      </c>
      <c r="K2700" s="11">
        <v>3.7</v>
      </c>
      <c r="M2700" s="8">
        <v>6</v>
      </c>
      <c r="N2700" s="11">
        <v>47.3</v>
      </c>
      <c r="O2700" s="13"/>
      <c r="P2700" s="14">
        <f t="shared" si="207"/>
        <v>12.783783783783782</v>
      </c>
      <c r="Q2700" s="9">
        <v>6</v>
      </c>
      <c r="R2700" s="9"/>
    </row>
    <row r="2701" spans="1:18" x14ac:dyDescent="0.3">
      <c r="A2701" s="11">
        <v>67</v>
      </c>
      <c r="B2701" s="9" t="s">
        <v>43</v>
      </c>
      <c r="C2701" s="9" t="s">
        <v>12</v>
      </c>
      <c r="D2701" s="12" t="s">
        <v>158</v>
      </c>
      <c r="E2701" s="11">
        <v>2.6989999999999998</v>
      </c>
      <c r="F2701" s="13">
        <f t="shared" si="206"/>
        <v>26.47719</v>
      </c>
      <c r="H2701" s="11">
        <v>2134</v>
      </c>
      <c r="J2701" s="11">
        <v>1</v>
      </c>
      <c r="K2701" s="11">
        <v>1.7</v>
      </c>
      <c r="M2701" s="8">
        <v>6</v>
      </c>
      <c r="N2701" s="11">
        <v>16.399999999999999</v>
      </c>
      <c r="O2701" s="13"/>
      <c r="P2701" s="14">
        <f t="shared" si="207"/>
        <v>9.6470588235294112</v>
      </c>
      <c r="Q2701" s="9">
        <v>6</v>
      </c>
      <c r="R2701" s="9"/>
    </row>
    <row r="2702" spans="1:18" x14ac:dyDescent="0.3">
      <c r="A2702" s="11">
        <v>67</v>
      </c>
      <c r="B2702" s="9" t="s">
        <v>43</v>
      </c>
      <c r="C2702" s="9" t="s">
        <v>12</v>
      </c>
      <c r="D2702" s="12" t="s">
        <v>158</v>
      </c>
      <c r="E2702" s="11">
        <v>2.8079999999999998</v>
      </c>
      <c r="F2702" s="13">
        <f t="shared" si="206"/>
        <v>27.546479999999999</v>
      </c>
      <c r="H2702" s="11">
        <v>2320</v>
      </c>
      <c r="J2702" s="11">
        <v>2.2999999999999998</v>
      </c>
      <c r="K2702" s="11">
        <v>3.5</v>
      </c>
      <c r="M2702" s="8">
        <v>6</v>
      </c>
      <c r="N2702" s="11">
        <v>34.5</v>
      </c>
      <c r="O2702" s="13"/>
      <c r="P2702" s="14">
        <f t="shared" si="207"/>
        <v>9.8571428571428577</v>
      </c>
      <c r="Q2702" s="9">
        <v>6</v>
      </c>
      <c r="R2702" s="9"/>
    </row>
    <row r="2703" spans="1:18" x14ac:dyDescent="0.3">
      <c r="A2703" s="11">
        <v>67</v>
      </c>
      <c r="B2703" s="9" t="s">
        <v>43</v>
      </c>
      <c r="C2703" s="9" t="s">
        <v>12</v>
      </c>
      <c r="D2703" s="12" t="s">
        <v>158</v>
      </c>
      <c r="E2703" s="11">
        <v>2.7450000000000001</v>
      </c>
      <c r="F2703" s="13">
        <f t="shared" si="206"/>
        <v>26.928450000000002</v>
      </c>
      <c r="H2703" s="11">
        <v>2194</v>
      </c>
      <c r="J2703" s="11">
        <v>2</v>
      </c>
      <c r="K2703" s="11">
        <v>2.1</v>
      </c>
      <c r="M2703" s="8">
        <v>6</v>
      </c>
      <c r="N2703" s="11">
        <v>25.6</v>
      </c>
      <c r="O2703" s="13"/>
      <c r="P2703" s="14">
        <f t="shared" si="207"/>
        <v>12.19047619047619</v>
      </c>
      <c r="Q2703" s="9">
        <v>6</v>
      </c>
      <c r="R2703" s="9"/>
    </row>
    <row r="2704" spans="1:18" x14ac:dyDescent="0.3">
      <c r="A2704" s="11">
        <v>67</v>
      </c>
      <c r="B2704" s="9" t="s">
        <v>43</v>
      </c>
      <c r="C2704" s="9" t="s">
        <v>12</v>
      </c>
      <c r="D2704" s="12" t="s">
        <v>158</v>
      </c>
      <c r="E2704" s="11">
        <v>2.6640000000000001</v>
      </c>
      <c r="F2704" s="13">
        <f t="shared" si="206"/>
        <v>26.133840000000003</v>
      </c>
      <c r="H2704" s="11">
        <v>2717</v>
      </c>
      <c r="J2704" s="11">
        <v>2.7</v>
      </c>
      <c r="K2704" s="11">
        <v>3.6</v>
      </c>
      <c r="M2704" s="8">
        <v>6</v>
      </c>
      <c r="N2704" s="11">
        <v>41.4</v>
      </c>
      <c r="O2704" s="13"/>
      <c r="P2704" s="14">
        <f t="shared" si="207"/>
        <v>11.5</v>
      </c>
      <c r="Q2704" s="9">
        <v>6</v>
      </c>
      <c r="R2704" s="9"/>
    </row>
    <row r="2705" spans="1:18" x14ac:dyDescent="0.3">
      <c r="A2705" s="11">
        <v>67</v>
      </c>
      <c r="B2705" s="9" t="s">
        <v>43</v>
      </c>
      <c r="C2705" s="9" t="s">
        <v>12</v>
      </c>
      <c r="D2705" s="12" t="s">
        <v>158</v>
      </c>
      <c r="E2705" s="11">
        <v>2.1560000000000001</v>
      </c>
      <c r="F2705" s="13">
        <f t="shared" si="206"/>
        <v>21.150360000000003</v>
      </c>
      <c r="H2705" s="11">
        <v>1247</v>
      </c>
      <c r="J2705" s="11">
        <v>0.3</v>
      </c>
      <c r="K2705" s="11">
        <v>0.8</v>
      </c>
      <c r="M2705" s="8">
        <v>6</v>
      </c>
      <c r="N2705" s="11">
        <v>9.5</v>
      </c>
      <c r="O2705" s="13"/>
      <c r="P2705" s="14">
        <f t="shared" si="207"/>
        <v>11.875</v>
      </c>
      <c r="Q2705" s="9">
        <v>6</v>
      </c>
      <c r="R2705" s="9"/>
    </row>
    <row r="2706" spans="1:18" x14ac:dyDescent="0.3">
      <c r="A2706" s="11">
        <v>67</v>
      </c>
      <c r="B2706" s="9" t="s">
        <v>43</v>
      </c>
      <c r="C2706" s="9" t="s">
        <v>12</v>
      </c>
      <c r="D2706" s="12" t="s">
        <v>158</v>
      </c>
      <c r="E2706" s="11">
        <v>2.6539999999999999</v>
      </c>
      <c r="F2706" s="13">
        <f t="shared" si="206"/>
        <v>26.035740000000001</v>
      </c>
      <c r="H2706" s="11">
        <v>1417</v>
      </c>
      <c r="J2706" s="11">
        <v>0.6</v>
      </c>
      <c r="K2706" s="11">
        <v>1.6</v>
      </c>
      <c r="M2706" s="8">
        <v>6</v>
      </c>
      <c r="N2706" s="11">
        <v>9.9</v>
      </c>
      <c r="O2706" s="13"/>
      <c r="P2706" s="14">
        <f t="shared" si="207"/>
        <v>6.1875</v>
      </c>
      <c r="Q2706" s="9">
        <v>6</v>
      </c>
      <c r="R2706" s="9"/>
    </row>
    <row r="2707" spans="1:18" x14ac:dyDescent="0.3">
      <c r="A2707" s="11">
        <v>67</v>
      </c>
      <c r="B2707" s="9" t="s">
        <v>43</v>
      </c>
      <c r="C2707" s="9" t="s">
        <v>12</v>
      </c>
      <c r="D2707" s="12" t="s">
        <v>158</v>
      </c>
      <c r="E2707" s="11">
        <v>2.3090000000000002</v>
      </c>
      <c r="F2707" s="13">
        <f t="shared" si="206"/>
        <v>22.651290000000003</v>
      </c>
      <c r="H2707" s="11">
        <v>1596</v>
      </c>
      <c r="J2707" s="11">
        <v>0.4</v>
      </c>
      <c r="K2707" s="11">
        <v>0.9</v>
      </c>
      <c r="M2707" s="8">
        <v>6</v>
      </c>
      <c r="N2707" s="11">
        <v>10.3</v>
      </c>
      <c r="O2707" s="13"/>
      <c r="P2707" s="14">
        <f t="shared" si="207"/>
        <v>11.444444444444445</v>
      </c>
      <c r="Q2707" s="9">
        <v>6</v>
      </c>
      <c r="R2707" s="9"/>
    </row>
    <row r="2708" spans="1:18" x14ac:dyDescent="0.3">
      <c r="A2708" s="11">
        <v>67</v>
      </c>
      <c r="B2708" s="9" t="s">
        <v>43</v>
      </c>
      <c r="C2708" s="9" t="s">
        <v>12</v>
      </c>
      <c r="D2708" s="12" t="s">
        <v>158</v>
      </c>
      <c r="E2708" s="11">
        <v>2.468</v>
      </c>
      <c r="F2708" s="13">
        <f t="shared" si="206"/>
        <v>24.211080000000003</v>
      </c>
      <c r="H2708" s="11">
        <v>1634</v>
      </c>
      <c r="J2708" s="11">
        <v>0.7</v>
      </c>
      <c r="K2708" s="11">
        <v>1.7</v>
      </c>
      <c r="M2708" s="8">
        <v>6</v>
      </c>
      <c r="N2708" s="11">
        <v>12.2</v>
      </c>
      <c r="O2708" s="13"/>
      <c r="P2708" s="14">
        <f t="shared" si="207"/>
        <v>7.1764705882352935</v>
      </c>
      <c r="Q2708" s="9">
        <v>6</v>
      </c>
      <c r="R2708" s="9"/>
    </row>
    <row r="2709" spans="1:18" x14ac:dyDescent="0.3">
      <c r="A2709" s="11">
        <v>67</v>
      </c>
      <c r="B2709" s="9" t="s">
        <v>43</v>
      </c>
      <c r="C2709" s="9" t="s">
        <v>12</v>
      </c>
      <c r="D2709" s="12" t="s">
        <v>158</v>
      </c>
      <c r="E2709" s="11">
        <v>2.177</v>
      </c>
      <c r="F2709" s="13">
        <f t="shared" si="206"/>
        <v>21.356370000000002</v>
      </c>
      <c r="H2709" s="11">
        <v>1297</v>
      </c>
      <c r="J2709" s="11">
        <v>0.3</v>
      </c>
      <c r="K2709" s="11">
        <v>0.8</v>
      </c>
      <c r="M2709" s="8">
        <v>6</v>
      </c>
      <c r="N2709" s="11">
        <v>5.5</v>
      </c>
      <c r="O2709" s="13"/>
      <c r="P2709" s="14">
        <f t="shared" si="207"/>
        <v>6.875</v>
      </c>
      <c r="Q2709" s="9">
        <v>6</v>
      </c>
      <c r="R2709" s="9"/>
    </row>
    <row r="2710" spans="1:18" x14ac:dyDescent="0.3">
      <c r="A2710" s="11">
        <v>67</v>
      </c>
      <c r="B2710" s="9" t="s">
        <v>43</v>
      </c>
      <c r="C2710" s="9" t="s">
        <v>12</v>
      </c>
      <c r="D2710" s="12" t="s">
        <v>158</v>
      </c>
      <c r="E2710" s="11">
        <v>2.089</v>
      </c>
      <c r="F2710" s="13">
        <f t="shared" si="206"/>
        <v>20.493090000000002</v>
      </c>
      <c r="H2710" s="11">
        <v>1776</v>
      </c>
      <c r="J2710" s="11">
        <v>0.5</v>
      </c>
      <c r="K2710" s="11">
        <v>1.3</v>
      </c>
      <c r="M2710" s="8">
        <v>6</v>
      </c>
      <c r="N2710" s="11">
        <v>6.7</v>
      </c>
      <c r="O2710" s="13"/>
      <c r="P2710" s="14">
        <f t="shared" si="207"/>
        <v>5.1538461538461542</v>
      </c>
      <c r="Q2710" s="9">
        <v>6</v>
      </c>
      <c r="R2710" s="9"/>
    </row>
    <row r="2711" spans="1:18" x14ac:dyDescent="0.3">
      <c r="A2711" s="11">
        <v>67</v>
      </c>
      <c r="B2711" s="9" t="s">
        <v>43</v>
      </c>
      <c r="C2711" s="9" t="s">
        <v>12</v>
      </c>
      <c r="D2711" s="12" t="s">
        <v>158</v>
      </c>
      <c r="E2711" s="11">
        <v>2.605</v>
      </c>
      <c r="F2711" s="13">
        <f t="shared" si="206"/>
        <v>25.555050000000001</v>
      </c>
      <c r="H2711" s="11">
        <v>1406</v>
      </c>
      <c r="J2711" s="11">
        <v>0.6</v>
      </c>
      <c r="K2711" s="11">
        <v>1.6</v>
      </c>
      <c r="M2711" s="8">
        <v>6</v>
      </c>
      <c r="N2711" s="11">
        <v>8.8000000000000007</v>
      </c>
      <c r="O2711" s="13"/>
      <c r="P2711" s="14">
        <f t="shared" si="207"/>
        <v>5.5</v>
      </c>
      <c r="Q2711" s="9">
        <v>6</v>
      </c>
      <c r="R2711" s="9"/>
    </row>
    <row r="2712" spans="1:18" x14ac:dyDescent="0.3">
      <c r="A2712" s="11">
        <v>67</v>
      </c>
      <c r="B2712" s="9" t="s">
        <v>43</v>
      </c>
      <c r="C2712" s="9" t="s">
        <v>12</v>
      </c>
      <c r="D2712" s="12" t="s">
        <v>158</v>
      </c>
      <c r="E2712" s="11">
        <v>2.5009999999999999</v>
      </c>
      <c r="F2712" s="13">
        <f t="shared" si="206"/>
        <v>24.53481</v>
      </c>
      <c r="H2712" s="11">
        <v>1754</v>
      </c>
      <c r="J2712" s="11">
        <v>0.5</v>
      </c>
      <c r="K2712" s="11">
        <v>1.5</v>
      </c>
      <c r="M2712" s="8">
        <v>6</v>
      </c>
      <c r="N2712" s="11">
        <v>9.1</v>
      </c>
      <c r="O2712" s="13"/>
      <c r="P2712" s="14">
        <f t="shared" si="207"/>
        <v>6.0666666666666664</v>
      </c>
      <c r="Q2712" s="9">
        <v>6</v>
      </c>
      <c r="R2712" s="9"/>
    </row>
    <row r="2713" spans="1:18" x14ac:dyDescent="0.3">
      <c r="A2713" s="11">
        <v>67</v>
      </c>
      <c r="B2713" s="9" t="s">
        <v>43</v>
      </c>
      <c r="C2713" s="9" t="s">
        <v>12</v>
      </c>
      <c r="D2713" s="12" t="s">
        <v>158</v>
      </c>
      <c r="E2713" s="11">
        <v>2.327</v>
      </c>
      <c r="F2713" s="13">
        <f t="shared" si="206"/>
        <v>22.827870000000001</v>
      </c>
      <c r="H2713" s="11">
        <v>1330</v>
      </c>
      <c r="J2713" s="11">
        <v>0.5</v>
      </c>
      <c r="K2713" s="11">
        <v>1.3</v>
      </c>
      <c r="M2713" s="8">
        <v>6</v>
      </c>
      <c r="N2713" s="11">
        <v>9.9</v>
      </c>
      <c r="O2713" s="13"/>
      <c r="P2713" s="14">
        <f t="shared" si="207"/>
        <v>7.615384615384615</v>
      </c>
      <c r="Q2713" s="9">
        <v>6</v>
      </c>
      <c r="R2713" s="9"/>
    </row>
    <row r="2714" spans="1:18" x14ac:dyDescent="0.3">
      <c r="A2714" s="11">
        <v>67</v>
      </c>
      <c r="B2714" s="9" t="s">
        <v>43</v>
      </c>
      <c r="C2714" s="9" t="s">
        <v>12</v>
      </c>
      <c r="D2714" s="12" t="s">
        <v>158</v>
      </c>
      <c r="E2714" s="11">
        <v>2.6459999999999999</v>
      </c>
      <c r="F2714" s="13">
        <f t="shared" si="206"/>
        <v>25.957260000000002</v>
      </c>
      <c r="H2714" s="11">
        <v>2356</v>
      </c>
      <c r="J2714" s="11">
        <v>1.9</v>
      </c>
      <c r="K2714" s="11">
        <v>2.2999999999999998</v>
      </c>
      <c r="M2714" s="8">
        <v>6</v>
      </c>
      <c r="N2714" s="11">
        <v>28.5</v>
      </c>
      <c r="O2714" s="13"/>
      <c r="P2714" s="14">
        <f t="shared" si="207"/>
        <v>12.391304347826088</v>
      </c>
      <c r="Q2714" s="9">
        <v>6</v>
      </c>
      <c r="R2714" s="9"/>
    </row>
    <row r="2715" spans="1:18" x14ac:dyDescent="0.3">
      <c r="A2715" s="11">
        <v>67</v>
      </c>
      <c r="B2715" s="9" t="s">
        <v>43</v>
      </c>
      <c r="C2715" s="9" t="s">
        <v>12</v>
      </c>
      <c r="D2715" s="12" t="s">
        <v>158</v>
      </c>
      <c r="E2715" s="11">
        <v>2.7170000000000001</v>
      </c>
      <c r="F2715" s="13">
        <f t="shared" si="206"/>
        <v>26.653770000000002</v>
      </c>
      <c r="H2715" s="11">
        <v>2275</v>
      </c>
      <c r="J2715" s="11">
        <v>2.2999999999999998</v>
      </c>
      <c r="K2715" s="11">
        <v>2.9</v>
      </c>
      <c r="M2715" s="8">
        <v>6</v>
      </c>
      <c r="N2715" s="11">
        <v>34.700000000000003</v>
      </c>
      <c r="O2715" s="13"/>
      <c r="P2715" s="14">
        <f t="shared" si="207"/>
        <v>11.965517241379311</v>
      </c>
      <c r="Q2715" s="9">
        <v>6</v>
      </c>
      <c r="R2715" s="9"/>
    </row>
    <row r="2716" spans="1:18" x14ac:dyDescent="0.3">
      <c r="A2716" s="11">
        <v>67</v>
      </c>
      <c r="B2716" s="9" t="s">
        <v>43</v>
      </c>
      <c r="C2716" s="9" t="s">
        <v>12</v>
      </c>
      <c r="D2716" s="12" t="s">
        <v>158</v>
      </c>
      <c r="E2716" s="11">
        <v>2.677</v>
      </c>
      <c r="F2716" s="13">
        <f t="shared" si="206"/>
        <v>26.261370000000003</v>
      </c>
      <c r="H2716" s="11">
        <v>2489</v>
      </c>
      <c r="J2716" s="11">
        <v>2.7</v>
      </c>
      <c r="K2716" s="11">
        <v>2.5</v>
      </c>
      <c r="M2716" s="8">
        <v>6</v>
      </c>
      <c r="N2716" s="11">
        <v>38.9</v>
      </c>
      <c r="O2716" s="13"/>
      <c r="P2716" s="14">
        <f t="shared" si="207"/>
        <v>15.559999999999999</v>
      </c>
      <c r="Q2716" s="9">
        <v>6</v>
      </c>
      <c r="R2716" s="9"/>
    </row>
    <row r="2717" spans="1:18" x14ac:dyDescent="0.3">
      <c r="A2717" s="11">
        <v>67</v>
      </c>
      <c r="B2717" s="9" t="s">
        <v>43</v>
      </c>
      <c r="C2717" s="9" t="s">
        <v>12</v>
      </c>
      <c r="D2717" s="12" t="s">
        <v>158</v>
      </c>
      <c r="E2717" s="11">
        <v>3.423</v>
      </c>
      <c r="F2717" s="13">
        <f t="shared" si="206"/>
        <v>33.579630000000002</v>
      </c>
      <c r="H2717" s="11">
        <v>2910</v>
      </c>
      <c r="J2717" s="11">
        <v>3.6</v>
      </c>
      <c r="K2717" s="11">
        <v>4.0999999999999996</v>
      </c>
      <c r="M2717" s="8">
        <v>6</v>
      </c>
      <c r="N2717" s="11">
        <v>51.4</v>
      </c>
      <c r="O2717" s="13"/>
      <c r="P2717" s="14">
        <f t="shared" si="207"/>
        <v>12.536585365853659</v>
      </c>
      <c r="Q2717" s="9">
        <v>6</v>
      </c>
      <c r="R2717" s="9"/>
    </row>
    <row r="2718" spans="1:18" x14ac:dyDescent="0.3">
      <c r="A2718" s="11">
        <v>67</v>
      </c>
      <c r="B2718" s="9" t="s">
        <v>43</v>
      </c>
      <c r="C2718" s="9" t="s">
        <v>12</v>
      </c>
      <c r="D2718" s="12" t="s">
        <v>158</v>
      </c>
      <c r="E2718" s="11">
        <v>3.4660000000000002</v>
      </c>
      <c r="F2718" s="13">
        <f t="shared" si="206"/>
        <v>34.001460000000002</v>
      </c>
      <c r="H2718" s="11">
        <v>2832</v>
      </c>
      <c r="J2718" s="11">
        <v>3.9</v>
      </c>
      <c r="K2718" s="11">
        <v>3.5</v>
      </c>
      <c r="M2718" s="8">
        <v>6</v>
      </c>
      <c r="N2718" s="11">
        <v>56.7</v>
      </c>
      <c r="O2718" s="13"/>
      <c r="P2718" s="14">
        <f t="shared" si="207"/>
        <v>16.2</v>
      </c>
      <c r="Q2718" s="9">
        <v>6</v>
      </c>
      <c r="R2718" s="9"/>
    </row>
    <row r="2719" spans="1:18" x14ac:dyDescent="0.3">
      <c r="A2719" s="11">
        <v>67</v>
      </c>
      <c r="B2719" s="9" t="s">
        <v>43</v>
      </c>
      <c r="C2719" s="9" t="s">
        <v>12</v>
      </c>
      <c r="D2719" s="12" t="s">
        <v>158</v>
      </c>
      <c r="E2719" s="11">
        <v>3.5350000000000001</v>
      </c>
      <c r="F2719" s="13">
        <f t="shared" si="206"/>
        <v>34.678350000000002</v>
      </c>
      <c r="H2719" s="11">
        <v>2847</v>
      </c>
      <c r="J2719" s="11">
        <v>4.0999999999999996</v>
      </c>
      <c r="K2719" s="11">
        <v>4.2</v>
      </c>
      <c r="M2719" s="8">
        <v>6</v>
      </c>
      <c r="N2719" s="11">
        <v>61.1</v>
      </c>
      <c r="O2719" s="13"/>
      <c r="P2719" s="14">
        <f t="shared" si="207"/>
        <v>14.547619047619047</v>
      </c>
      <c r="Q2719" s="9">
        <v>6</v>
      </c>
      <c r="R2719" s="9"/>
    </row>
    <row r="2720" spans="1:18" x14ac:dyDescent="0.3">
      <c r="A2720" s="11">
        <v>67</v>
      </c>
      <c r="B2720" s="9" t="s">
        <v>43</v>
      </c>
      <c r="C2720" s="9" t="s">
        <v>12</v>
      </c>
      <c r="D2720" s="12" t="s">
        <v>158</v>
      </c>
      <c r="E2720" s="11">
        <v>2.7120000000000002</v>
      </c>
      <c r="F2720" s="13">
        <f t="shared" si="206"/>
        <v>26.604720000000004</v>
      </c>
      <c r="H2720" s="11">
        <v>2167</v>
      </c>
      <c r="J2720" s="11">
        <v>1.7</v>
      </c>
      <c r="K2720" s="11">
        <v>2.2000000000000002</v>
      </c>
      <c r="M2720" s="8">
        <v>6</v>
      </c>
      <c r="N2720" s="11">
        <v>21.5</v>
      </c>
      <c r="O2720" s="13"/>
      <c r="P2720" s="14">
        <f t="shared" si="207"/>
        <v>9.7727272727272716</v>
      </c>
      <c r="Q2720" s="9">
        <v>6</v>
      </c>
      <c r="R2720" s="9"/>
    </row>
    <row r="2721" spans="1:18" x14ac:dyDescent="0.3">
      <c r="A2721" s="11">
        <v>67</v>
      </c>
      <c r="B2721" s="9" t="s">
        <v>43</v>
      </c>
      <c r="C2721" s="9" t="s">
        <v>12</v>
      </c>
      <c r="D2721" s="12" t="s">
        <v>158</v>
      </c>
      <c r="E2721" s="11">
        <v>2.7989999999999999</v>
      </c>
      <c r="F2721" s="13">
        <f t="shared" si="206"/>
        <v>27.458190000000002</v>
      </c>
      <c r="H2721" s="11">
        <v>2344</v>
      </c>
      <c r="J2721" s="11">
        <v>2.4</v>
      </c>
      <c r="K2721" s="11">
        <v>2.1</v>
      </c>
      <c r="M2721" s="8">
        <v>6</v>
      </c>
      <c r="N2721" s="11">
        <v>36.799999999999997</v>
      </c>
      <c r="O2721" s="13"/>
      <c r="P2721" s="14">
        <f t="shared" si="207"/>
        <v>17.523809523809522</v>
      </c>
      <c r="Q2721" s="9">
        <v>6</v>
      </c>
      <c r="R2721" s="9"/>
    </row>
    <row r="2722" spans="1:18" x14ac:dyDescent="0.3">
      <c r="A2722" s="11">
        <v>67</v>
      </c>
      <c r="B2722" s="9" t="s">
        <v>43</v>
      </c>
      <c r="C2722" s="9" t="s">
        <v>12</v>
      </c>
      <c r="D2722" s="12" t="s">
        <v>158</v>
      </c>
      <c r="E2722" s="11">
        <v>2.8319999999999999</v>
      </c>
      <c r="F2722" s="13">
        <f t="shared" si="206"/>
        <v>27.78192</v>
      </c>
      <c r="H2722" s="11">
        <v>2378</v>
      </c>
      <c r="J2722" s="11">
        <v>2.9</v>
      </c>
      <c r="K2722" s="11">
        <v>2.6</v>
      </c>
      <c r="M2722" s="8">
        <v>6</v>
      </c>
      <c r="N2722" s="11">
        <v>32.1</v>
      </c>
      <c r="O2722" s="13"/>
      <c r="P2722" s="14">
        <f t="shared" si="207"/>
        <v>12.346153846153847</v>
      </c>
      <c r="Q2722" s="9">
        <v>6</v>
      </c>
      <c r="R2722" s="9"/>
    </row>
    <row r="2723" spans="1:18" x14ac:dyDescent="0.3">
      <c r="A2723" s="11">
        <v>67</v>
      </c>
      <c r="B2723" s="9" t="s">
        <v>43</v>
      </c>
      <c r="C2723" s="9" t="s">
        <v>12</v>
      </c>
      <c r="D2723" s="12" t="s">
        <v>166</v>
      </c>
      <c r="E2723" s="11">
        <v>2.2360000000000002</v>
      </c>
      <c r="F2723" s="13">
        <f t="shared" si="206"/>
        <v>21.935160000000003</v>
      </c>
      <c r="H2723" s="11">
        <v>1909</v>
      </c>
      <c r="J2723" s="11">
        <v>0.2</v>
      </c>
      <c r="K2723" s="11">
        <v>2.7</v>
      </c>
      <c r="M2723" s="8">
        <v>7</v>
      </c>
      <c r="N2723" s="11">
        <v>14.5</v>
      </c>
      <c r="O2723" s="13"/>
      <c r="P2723" s="14">
        <f t="shared" si="207"/>
        <v>5.3703703703703702</v>
      </c>
      <c r="Q2723" s="9">
        <v>7</v>
      </c>
      <c r="R2723" s="9"/>
    </row>
    <row r="2724" spans="1:18" x14ac:dyDescent="0.3">
      <c r="A2724" s="11">
        <v>67</v>
      </c>
      <c r="B2724" s="9" t="s">
        <v>43</v>
      </c>
      <c r="C2724" s="9" t="s">
        <v>12</v>
      </c>
      <c r="D2724" s="12" t="s">
        <v>166</v>
      </c>
      <c r="E2724" s="11">
        <v>2.2240000000000002</v>
      </c>
      <c r="F2724" s="13">
        <f t="shared" si="206"/>
        <v>21.817440000000005</v>
      </c>
      <c r="H2724" s="11">
        <v>1988</v>
      </c>
      <c r="J2724" s="11">
        <v>0.2</v>
      </c>
      <c r="K2724" s="11">
        <v>1.9</v>
      </c>
      <c r="M2724" s="8">
        <v>7</v>
      </c>
      <c r="N2724" s="13">
        <v>10</v>
      </c>
      <c r="O2724" s="13"/>
      <c r="P2724" s="14">
        <f t="shared" si="207"/>
        <v>5.2631578947368425</v>
      </c>
      <c r="Q2724" s="9">
        <v>7</v>
      </c>
      <c r="R2724" s="9"/>
    </row>
    <row r="2725" spans="1:18" x14ac:dyDescent="0.3">
      <c r="A2725" s="11">
        <v>67</v>
      </c>
      <c r="B2725" s="9" t="s">
        <v>43</v>
      </c>
      <c r="C2725" s="9" t="s">
        <v>12</v>
      </c>
      <c r="D2725" s="12" t="s">
        <v>166</v>
      </c>
      <c r="E2725" s="11">
        <v>2.1560000000000001</v>
      </c>
      <c r="F2725" s="13">
        <f t="shared" si="206"/>
        <v>21.150360000000003</v>
      </c>
      <c r="H2725" s="11">
        <v>1967</v>
      </c>
      <c r="J2725" s="11">
        <v>0.2</v>
      </c>
      <c r="K2725" s="11">
        <v>1.7</v>
      </c>
      <c r="M2725" s="8">
        <v>7</v>
      </c>
      <c r="N2725" s="11">
        <v>12.4</v>
      </c>
      <c r="O2725" s="13"/>
      <c r="P2725" s="14">
        <f t="shared" si="207"/>
        <v>7.2941176470588243</v>
      </c>
      <c r="Q2725" s="9">
        <v>7</v>
      </c>
      <c r="R2725" s="9"/>
    </row>
    <row r="2726" spans="1:18" x14ac:dyDescent="0.3">
      <c r="A2726" s="11">
        <v>67</v>
      </c>
      <c r="B2726" s="9" t="s">
        <v>43</v>
      </c>
      <c r="C2726" s="9" t="s">
        <v>12</v>
      </c>
      <c r="D2726" s="12" t="s">
        <v>166</v>
      </c>
      <c r="E2726" s="11">
        <v>2.2109999999999999</v>
      </c>
      <c r="F2726" s="13">
        <f t="shared" si="206"/>
        <v>21.689910000000001</v>
      </c>
      <c r="H2726" s="11">
        <v>1901</v>
      </c>
      <c r="J2726" s="11">
        <v>0.2</v>
      </c>
      <c r="K2726" s="11">
        <v>2</v>
      </c>
      <c r="M2726" s="8">
        <v>7</v>
      </c>
      <c r="N2726" s="11">
        <v>10.8</v>
      </c>
      <c r="O2726" s="13"/>
      <c r="P2726" s="14">
        <f t="shared" si="207"/>
        <v>5.4</v>
      </c>
      <c r="Q2726" s="9">
        <v>7</v>
      </c>
      <c r="R2726" s="9"/>
    </row>
    <row r="2727" spans="1:18" x14ac:dyDescent="0.3">
      <c r="A2727" s="11">
        <v>67</v>
      </c>
      <c r="B2727" s="9" t="s">
        <v>43</v>
      </c>
      <c r="C2727" s="9" t="s">
        <v>12</v>
      </c>
      <c r="D2727" s="12" t="s">
        <v>166</v>
      </c>
      <c r="E2727" s="11">
        <v>2.2349999999999999</v>
      </c>
      <c r="F2727" s="13">
        <f t="shared" si="206"/>
        <v>21.925349999999998</v>
      </c>
      <c r="H2727" s="11">
        <v>1912</v>
      </c>
      <c r="J2727" s="11">
        <v>0.2</v>
      </c>
      <c r="K2727" s="11">
        <v>2.4</v>
      </c>
      <c r="M2727" s="8">
        <v>7</v>
      </c>
      <c r="N2727" s="11">
        <v>14.2</v>
      </c>
      <c r="O2727" s="13"/>
      <c r="P2727" s="14">
        <f t="shared" si="207"/>
        <v>5.916666666666667</v>
      </c>
      <c r="Q2727" s="9">
        <v>7</v>
      </c>
      <c r="R2727" s="9"/>
    </row>
    <row r="2728" spans="1:18" x14ac:dyDescent="0.3">
      <c r="A2728" s="11">
        <v>67</v>
      </c>
      <c r="B2728" s="9" t="s">
        <v>43</v>
      </c>
      <c r="C2728" s="9" t="s">
        <v>12</v>
      </c>
      <c r="D2728" s="12" t="s">
        <v>166</v>
      </c>
      <c r="E2728" s="11">
        <v>2.1960000000000002</v>
      </c>
      <c r="F2728" s="13">
        <f t="shared" si="206"/>
        <v>21.542760000000001</v>
      </c>
      <c r="H2728" s="11">
        <v>1947</v>
      </c>
      <c r="J2728" s="11">
        <v>0.2</v>
      </c>
      <c r="K2728" s="11">
        <v>1.4</v>
      </c>
      <c r="M2728" s="8">
        <v>7</v>
      </c>
      <c r="N2728" s="11">
        <v>9.1999999999999993</v>
      </c>
      <c r="O2728" s="13"/>
      <c r="P2728" s="14">
        <f t="shared" si="207"/>
        <v>6.5714285714285712</v>
      </c>
      <c r="Q2728" s="9">
        <v>7</v>
      </c>
      <c r="R2728" s="9"/>
    </row>
    <row r="2729" spans="1:18" x14ac:dyDescent="0.3">
      <c r="A2729" s="11">
        <v>67</v>
      </c>
      <c r="B2729" s="9" t="s">
        <v>43</v>
      </c>
      <c r="C2729" s="9" t="s">
        <v>12</v>
      </c>
      <c r="D2729" s="12" t="s">
        <v>166</v>
      </c>
      <c r="E2729" s="11">
        <v>2.1749999999999998</v>
      </c>
      <c r="F2729" s="13">
        <f t="shared" si="206"/>
        <v>21.336749999999999</v>
      </c>
      <c r="H2729" s="11">
        <v>2029.9999999999998</v>
      </c>
      <c r="J2729" s="11">
        <v>0.1</v>
      </c>
      <c r="K2729" s="11">
        <v>1.4</v>
      </c>
      <c r="M2729" s="8">
        <v>7</v>
      </c>
      <c r="N2729" s="11">
        <v>9.1</v>
      </c>
      <c r="O2729" s="13"/>
      <c r="P2729" s="14">
        <f t="shared" si="207"/>
        <v>6.5</v>
      </c>
      <c r="Q2729" s="9">
        <v>7</v>
      </c>
      <c r="R2729" s="9"/>
    </row>
    <row r="2730" spans="1:18" x14ac:dyDescent="0.3">
      <c r="A2730" s="11">
        <v>67</v>
      </c>
      <c r="B2730" s="9" t="s">
        <v>43</v>
      </c>
      <c r="C2730" s="9" t="s">
        <v>12</v>
      </c>
      <c r="D2730" s="12" t="s">
        <v>166</v>
      </c>
      <c r="E2730" s="11">
        <v>2.2250000000000001</v>
      </c>
      <c r="F2730" s="13">
        <f t="shared" si="206"/>
        <v>21.827250000000003</v>
      </c>
      <c r="H2730" s="11">
        <v>1928</v>
      </c>
      <c r="J2730" s="11">
        <v>0.1</v>
      </c>
      <c r="K2730" s="11">
        <v>1.9</v>
      </c>
      <c r="M2730" s="8">
        <v>7</v>
      </c>
      <c r="N2730" s="11">
        <v>8.5</v>
      </c>
      <c r="O2730" s="13"/>
      <c r="P2730" s="14">
        <f t="shared" si="207"/>
        <v>4.4736842105263159</v>
      </c>
      <c r="Q2730" s="9">
        <v>7</v>
      </c>
      <c r="R2730" s="9"/>
    </row>
    <row r="2731" spans="1:18" x14ac:dyDescent="0.3">
      <c r="A2731" s="11">
        <v>67</v>
      </c>
      <c r="B2731" s="9" t="s">
        <v>43</v>
      </c>
      <c r="C2731" s="9" t="s">
        <v>12</v>
      </c>
      <c r="D2731" s="12" t="s">
        <v>166</v>
      </c>
      <c r="E2731" s="11">
        <v>2.2250000000000001</v>
      </c>
      <c r="F2731" s="13">
        <f t="shared" si="206"/>
        <v>21.827250000000003</v>
      </c>
      <c r="H2731" s="11">
        <v>1871</v>
      </c>
      <c r="J2731" s="11">
        <v>0.2</v>
      </c>
      <c r="K2731" s="11">
        <v>1</v>
      </c>
      <c r="M2731" s="8">
        <v>7</v>
      </c>
      <c r="N2731" s="11">
        <v>10.7</v>
      </c>
      <c r="O2731" s="13"/>
      <c r="P2731" s="14">
        <f t="shared" si="207"/>
        <v>10.7</v>
      </c>
      <c r="Q2731" s="9">
        <v>7</v>
      </c>
      <c r="R2731" s="9"/>
    </row>
    <row r="2732" spans="1:18" x14ac:dyDescent="0.3">
      <c r="A2732" s="11">
        <v>67</v>
      </c>
      <c r="B2732" s="9" t="s">
        <v>43</v>
      </c>
      <c r="C2732" s="9" t="s">
        <v>12</v>
      </c>
      <c r="D2732" s="12" t="s">
        <v>166</v>
      </c>
      <c r="E2732" s="11">
        <v>2.262</v>
      </c>
      <c r="F2732" s="13">
        <f t="shared" si="206"/>
        <v>22.19022</v>
      </c>
      <c r="H2732" s="11">
        <v>1928</v>
      </c>
      <c r="J2732" s="11">
        <v>0.1</v>
      </c>
      <c r="K2732" s="11">
        <v>0.7</v>
      </c>
      <c r="M2732" s="8">
        <v>7</v>
      </c>
      <c r="N2732" s="11">
        <v>8.4</v>
      </c>
      <c r="O2732" s="13"/>
      <c r="P2732" s="14">
        <f t="shared" si="207"/>
        <v>12.000000000000002</v>
      </c>
      <c r="Q2732" s="9">
        <v>7</v>
      </c>
      <c r="R2732" s="9"/>
    </row>
    <row r="2733" spans="1:18" x14ac:dyDescent="0.3">
      <c r="A2733" s="11">
        <v>67</v>
      </c>
      <c r="B2733" s="9" t="s">
        <v>43</v>
      </c>
      <c r="C2733" s="9" t="s">
        <v>12</v>
      </c>
      <c r="D2733" s="12" t="s">
        <v>167</v>
      </c>
      <c r="E2733" s="11">
        <v>2.5299999999999998</v>
      </c>
      <c r="F2733" s="13">
        <f t="shared" si="206"/>
        <v>24.819299999999998</v>
      </c>
      <c r="H2733" s="11">
        <v>2857</v>
      </c>
      <c r="J2733" s="11">
        <v>3.4</v>
      </c>
      <c r="K2733" s="11">
        <v>3.8</v>
      </c>
      <c r="M2733" s="8">
        <v>9</v>
      </c>
      <c r="N2733" s="11">
        <v>52.4</v>
      </c>
      <c r="O2733" s="13"/>
      <c r="P2733" s="14">
        <f t="shared" si="207"/>
        <v>13.789473684210527</v>
      </c>
      <c r="Q2733" s="9">
        <v>9</v>
      </c>
      <c r="R2733" s="9"/>
    </row>
    <row r="2734" spans="1:18" x14ac:dyDescent="0.3">
      <c r="A2734" s="11">
        <v>67</v>
      </c>
      <c r="B2734" s="9" t="s">
        <v>43</v>
      </c>
      <c r="C2734" s="9" t="s">
        <v>12</v>
      </c>
      <c r="D2734" s="12" t="s">
        <v>167</v>
      </c>
      <c r="E2734" s="11">
        <v>2.5049999999999999</v>
      </c>
      <c r="F2734" s="13">
        <f t="shared" si="206"/>
        <v>24.57405</v>
      </c>
      <c r="H2734" s="11">
        <v>2417</v>
      </c>
      <c r="J2734" s="11">
        <v>1.5</v>
      </c>
      <c r="K2734" s="11">
        <v>2</v>
      </c>
      <c r="M2734" s="8">
        <v>9</v>
      </c>
      <c r="N2734" s="11">
        <v>28.6</v>
      </c>
      <c r="O2734" s="13"/>
      <c r="P2734" s="14">
        <f t="shared" si="207"/>
        <v>14.3</v>
      </c>
      <c r="Q2734" s="9">
        <v>9</v>
      </c>
      <c r="R2734" s="9"/>
    </row>
    <row r="2735" spans="1:18" x14ac:dyDescent="0.3">
      <c r="A2735" s="11">
        <v>67</v>
      </c>
      <c r="B2735" s="9" t="s">
        <v>43</v>
      </c>
      <c r="C2735" s="9" t="s">
        <v>12</v>
      </c>
      <c r="D2735" s="12" t="s">
        <v>167</v>
      </c>
      <c r="E2735" s="11">
        <v>2.2799999999999998</v>
      </c>
      <c r="F2735" s="13">
        <f t="shared" si="206"/>
        <v>22.366799999999998</v>
      </c>
      <c r="H2735" s="11">
        <v>2576</v>
      </c>
      <c r="J2735" s="11">
        <v>2.7</v>
      </c>
      <c r="K2735" s="11">
        <v>3.5</v>
      </c>
      <c r="M2735" s="8">
        <v>9</v>
      </c>
      <c r="N2735" s="11">
        <v>36.5</v>
      </c>
      <c r="O2735" s="13"/>
      <c r="P2735" s="14">
        <f t="shared" si="207"/>
        <v>10.428571428571429</v>
      </c>
      <c r="Q2735" s="9">
        <v>9</v>
      </c>
      <c r="R2735" s="9"/>
    </row>
    <row r="2736" spans="1:18" x14ac:dyDescent="0.3">
      <c r="A2736" s="11">
        <v>67</v>
      </c>
      <c r="B2736" s="9" t="s">
        <v>43</v>
      </c>
      <c r="C2736" s="9" t="s">
        <v>12</v>
      </c>
      <c r="D2736" s="12" t="s">
        <v>167</v>
      </c>
      <c r="E2736" s="11">
        <v>2.391</v>
      </c>
      <c r="F2736" s="13">
        <f t="shared" si="206"/>
        <v>23.45571</v>
      </c>
      <c r="H2736" s="11">
        <v>1820</v>
      </c>
      <c r="J2736" s="11">
        <v>1</v>
      </c>
      <c r="K2736" s="11">
        <v>1.7</v>
      </c>
      <c r="M2736" s="8">
        <v>9</v>
      </c>
      <c r="N2736" s="11">
        <v>19.7</v>
      </c>
      <c r="O2736" s="13"/>
      <c r="P2736" s="14">
        <f t="shared" si="207"/>
        <v>11.588235294117647</v>
      </c>
      <c r="Q2736" s="9">
        <v>9</v>
      </c>
      <c r="R2736" s="9"/>
    </row>
    <row r="2737" spans="1:18" x14ac:dyDescent="0.3">
      <c r="A2737" s="11">
        <v>67</v>
      </c>
      <c r="B2737" s="9" t="s">
        <v>43</v>
      </c>
      <c r="C2737" s="9" t="s">
        <v>12</v>
      </c>
      <c r="D2737" s="12" t="s">
        <v>167</v>
      </c>
      <c r="E2737" s="11">
        <v>2.4550000000000001</v>
      </c>
      <c r="F2737" s="13">
        <f t="shared" si="206"/>
        <v>24.083550000000002</v>
      </c>
      <c r="H2737" s="11">
        <v>1820</v>
      </c>
      <c r="J2737" s="11">
        <v>0.4</v>
      </c>
      <c r="K2737" s="11">
        <v>1.7</v>
      </c>
      <c r="M2737" s="8">
        <v>9</v>
      </c>
      <c r="N2737" s="11">
        <v>8.4</v>
      </c>
      <c r="O2737" s="13"/>
      <c r="P2737" s="14">
        <f t="shared" si="207"/>
        <v>4.9411764705882355</v>
      </c>
      <c r="Q2737" s="9">
        <v>9</v>
      </c>
      <c r="R2737" s="9"/>
    </row>
    <row r="2738" spans="1:18" x14ac:dyDescent="0.3">
      <c r="A2738" s="11">
        <v>67</v>
      </c>
      <c r="B2738" s="9" t="s">
        <v>43</v>
      </c>
      <c r="C2738" s="9" t="s">
        <v>12</v>
      </c>
      <c r="D2738" s="12" t="s">
        <v>167</v>
      </c>
      <c r="E2738" s="11">
        <v>2.5219999999999998</v>
      </c>
      <c r="F2738" s="13">
        <f t="shared" si="206"/>
        <v>24.740819999999999</v>
      </c>
      <c r="H2738" s="11">
        <v>1852</v>
      </c>
      <c r="J2738" s="11">
        <v>0.5</v>
      </c>
      <c r="K2738" s="11">
        <v>1.6</v>
      </c>
      <c r="M2738" s="8">
        <v>9</v>
      </c>
      <c r="N2738" s="11">
        <v>14.4</v>
      </c>
      <c r="O2738" s="13"/>
      <c r="P2738" s="14">
        <f t="shared" si="207"/>
        <v>9</v>
      </c>
      <c r="Q2738" s="9">
        <v>9</v>
      </c>
      <c r="R2738" s="9"/>
    </row>
    <row r="2739" spans="1:18" x14ac:dyDescent="0.3">
      <c r="A2739" s="11">
        <v>68</v>
      </c>
      <c r="B2739" s="9" t="s">
        <v>43</v>
      </c>
      <c r="C2739" s="9" t="s">
        <v>18</v>
      </c>
      <c r="D2739" s="12" t="s">
        <v>82</v>
      </c>
      <c r="E2739" s="11">
        <v>2.6539999999999999</v>
      </c>
      <c r="F2739" s="13">
        <f t="shared" si="206"/>
        <v>26.035740000000001</v>
      </c>
      <c r="H2739" s="11">
        <v>5737</v>
      </c>
      <c r="I2739" s="11">
        <v>42.6</v>
      </c>
      <c r="J2739" s="11">
        <v>3.2</v>
      </c>
      <c r="M2739" s="11">
        <v>32</v>
      </c>
      <c r="N2739" s="11">
        <v>48.43</v>
      </c>
      <c r="O2739" s="13"/>
      <c r="Q2739" s="9">
        <v>32</v>
      </c>
      <c r="R2739" s="15">
        <f t="shared" ref="R2739:R2741" si="208">100*N2739^-1.2</f>
        <v>0.95030417472913986</v>
      </c>
    </row>
    <row r="2740" spans="1:18" x14ac:dyDescent="0.3">
      <c r="A2740" s="11">
        <v>68</v>
      </c>
      <c r="B2740" s="9" t="s">
        <v>43</v>
      </c>
      <c r="C2740" s="9" t="s">
        <v>18</v>
      </c>
      <c r="D2740" s="12" t="s">
        <v>82</v>
      </c>
      <c r="E2740" s="11">
        <v>2.6070000000000002</v>
      </c>
      <c r="F2740" s="13">
        <f t="shared" si="206"/>
        <v>25.574670000000005</v>
      </c>
      <c r="H2740" s="11">
        <v>5083</v>
      </c>
      <c r="I2740" s="11">
        <v>41.2</v>
      </c>
      <c r="J2740" s="11">
        <v>2.34</v>
      </c>
      <c r="M2740" s="11">
        <v>32</v>
      </c>
      <c r="N2740" s="11">
        <v>72.91</v>
      </c>
      <c r="O2740" s="13"/>
      <c r="Q2740" s="9">
        <v>32</v>
      </c>
      <c r="R2740" s="15">
        <f t="shared" si="208"/>
        <v>0.58164162902640315</v>
      </c>
    </row>
    <row r="2741" spans="1:18" x14ac:dyDescent="0.3">
      <c r="A2741" s="11">
        <v>68</v>
      </c>
      <c r="B2741" s="9" t="s">
        <v>43</v>
      </c>
      <c r="C2741" s="9" t="s">
        <v>18</v>
      </c>
      <c r="D2741" s="12" t="s">
        <v>82</v>
      </c>
      <c r="E2741" s="11">
        <v>2.669</v>
      </c>
      <c r="F2741" s="13">
        <f t="shared" si="206"/>
        <v>26.18289</v>
      </c>
      <c r="H2741" s="11">
        <v>5393</v>
      </c>
      <c r="I2741" s="11">
        <v>43.1</v>
      </c>
      <c r="J2741" s="11">
        <v>3.15</v>
      </c>
      <c r="M2741" s="11">
        <v>32</v>
      </c>
      <c r="N2741" s="11">
        <v>78.56</v>
      </c>
      <c r="O2741" s="13"/>
      <c r="Q2741" s="9">
        <v>32</v>
      </c>
      <c r="R2741" s="15">
        <f t="shared" si="208"/>
        <v>0.53181211949095175</v>
      </c>
    </row>
    <row r="2742" spans="1:18" x14ac:dyDescent="0.3">
      <c r="A2742" s="11">
        <v>68</v>
      </c>
      <c r="B2742" s="9" t="s">
        <v>43</v>
      </c>
      <c r="C2742" s="9" t="s">
        <v>12</v>
      </c>
      <c r="D2742" s="12" t="s">
        <v>13</v>
      </c>
      <c r="E2742" s="11">
        <v>2.677</v>
      </c>
      <c r="F2742" s="13">
        <f t="shared" si="206"/>
        <v>26.261370000000003</v>
      </c>
      <c r="H2742" s="11">
        <v>5910</v>
      </c>
      <c r="I2742" s="13">
        <v>38</v>
      </c>
      <c r="J2742" s="11">
        <v>2.65</v>
      </c>
      <c r="M2742" s="8">
        <v>10</v>
      </c>
      <c r="N2742" s="11">
        <v>55.49</v>
      </c>
      <c r="O2742" s="13"/>
      <c r="Q2742" s="9">
        <v>10</v>
      </c>
      <c r="R2742" s="10">
        <f t="shared" ref="R2742:R2759" si="209">22*(N2742^(-1.15))</f>
        <v>0.21705797512922503</v>
      </c>
    </row>
    <row r="2743" spans="1:18" x14ac:dyDescent="0.3">
      <c r="A2743" s="11">
        <v>68</v>
      </c>
      <c r="B2743" s="9" t="s">
        <v>43</v>
      </c>
      <c r="C2743" s="9" t="s">
        <v>12</v>
      </c>
      <c r="D2743" s="12" t="s">
        <v>13</v>
      </c>
      <c r="E2743" s="11">
        <v>2.6789999999999998</v>
      </c>
      <c r="F2743" s="13">
        <f t="shared" si="206"/>
        <v>26.280989999999999</v>
      </c>
      <c r="H2743" s="11">
        <v>6000</v>
      </c>
      <c r="I2743" s="11">
        <v>36.799999999999997</v>
      </c>
      <c r="J2743" s="11">
        <v>2.54</v>
      </c>
      <c r="M2743" s="8">
        <v>10</v>
      </c>
      <c r="N2743" s="11">
        <v>73.38</v>
      </c>
      <c r="O2743" s="13"/>
      <c r="Q2743" s="9">
        <v>10</v>
      </c>
      <c r="R2743" s="10">
        <f t="shared" si="209"/>
        <v>0.15740130085199006</v>
      </c>
    </row>
    <row r="2744" spans="1:18" x14ac:dyDescent="0.3">
      <c r="A2744" s="11">
        <v>68</v>
      </c>
      <c r="B2744" s="9" t="s">
        <v>43</v>
      </c>
      <c r="C2744" s="9" t="s">
        <v>12</v>
      </c>
      <c r="D2744" s="12" t="s">
        <v>13</v>
      </c>
      <c r="E2744" s="11">
        <v>2.7010000000000001</v>
      </c>
      <c r="F2744" s="13">
        <f t="shared" si="206"/>
        <v>26.496810000000004</v>
      </c>
      <c r="H2744" s="11">
        <v>6003</v>
      </c>
      <c r="I2744" s="11">
        <v>38.799999999999997</v>
      </c>
      <c r="J2744" s="11">
        <v>2.65</v>
      </c>
      <c r="M2744" s="8">
        <v>10</v>
      </c>
      <c r="N2744" s="11">
        <v>57.85</v>
      </c>
      <c r="O2744" s="13"/>
      <c r="Q2744" s="9">
        <v>10</v>
      </c>
      <c r="R2744" s="10">
        <f t="shared" si="209"/>
        <v>0.20690634694174495</v>
      </c>
    </row>
    <row r="2745" spans="1:18" x14ac:dyDescent="0.3">
      <c r="A2745" s="11">
        <v>68</v>
      </c>
      <c r="B2745" s="9" t="s">
        <v>43</v>
      </c>
      <c r="C2745" s="9" t="s">
        <v>12</v>
      </c>
      <c r="D2745" s="12" t="s">
        <v>13</v>
      </c>
      <c r="E2745" s="11">
        <v>2.7149999999999999</v>
      </c>
      <c r="F2745" s="13">
        <f t="shared" si="206"/>
        <v>26.634149999999998</v>
      </c>
      <c r="H2745" s="11">
        <v>6200</v>
      </c>
      <c r="I2745" s="11">
        <v>34.4</v>
      </c>
      <c r="J2745" s="11">
        <v>2.29</v>
      </c>
      <c r="M2745" s="8">
        <v>10</v>
      </c>
      <c r="N2745" s="11">
        <v>53.14</v>
      </c>
      <c r="O2745" s="13"/>
      <c r="Q2745" s="9">
        <v>10</v>
      </c>
      <c r="R2745" s="10">
        <f t="shared" si="209"/>
        <v>0.22813288792832576</v>
      </c>
    </row>
    <row r="2746" spans="1:18" x14ac:dyDescent="0.3">
      <c r="A2746" s="11">
        <v>68</v>
      </c>
      <c r="B2746" s="9" t="s">
        <v>43</v>
      </c>
      <c r="C2746" s="9" t="s">
        <v>12</v>
      </c>
      <c r="D2746" s="12" t="s">
        <v>13</v>
      </c>
      <c r="E2746" s="11">
        <v>2.6720000000000002</v>
      </c>
      <c r="F2746" s="13">
        <f t="shared" si="206"/>
        <v>26.212320000000002</v>
      </c>
      <c r="H2746" s="11">
        <v>5933</v>
      </c>
      <c r="I2746" s="11">
        <v>31.9</v>
      </c>
      <c r="J2746" s="11">
        <v>3.68</v>
      </c>
      <c r="M2746" s="8">
        <v>10</v>
      </c>
      <c r="N2746" s="11">
        <v>60.35</v>
      </c>
      <c r="O2746" s="13"/>
      <c r="Q2746" s="9">
        <v>10</v>
      </c>
      <c r="R2746" s="10">
        <f t="shared" si="209"/>
        <v>0.19708057251618583</v>
      </c>
    </row>
    <row r="2747" spans="1:18" x14ac:dyDescent="0.3">
      <c r="A2747" s="11">
        <v>68</v>
      </c>
      <c r="B2747" s="9" t="s">
        <v>43</v>
      </c>
      <c r="C2747" s="9" t="s">
        <v>12</v>
      </c>
      <c r="D2747" s="12" t="s">
        <v>13</v>
      </c>
      <c r="E2747" s="11">
        <v>2.7080000000000002</v>
      </c>
      <c r="F2747" s="13">
        <f t="shared" si="206"/>
        <v>26.565480000000004</v>
      </c>
      <c r="H2747" s="11">
        <v>5550</v>
      </c>
      <c r="I2747" s="11">
        <v>35.299999999999997</v>
      </c>
      <c r="J2747" s="11">
        <v>2.36</v>
      </c>
      <c r="M2747" s="8">
        <v>10</v>
      </c>
      <c r="N2747" s="11">
        <v>39.53</v>
      </c>
      <c r="O2747" s="13"/>
      <c r="Q2747" s="9">
        <v>10</v>
      </c>
      <c r="R2747" s="10">
        <f t="shared" si="209"/>
        <v>0.32059507346104604</v>
      </c>
    </row>
    <row r="2748" spans="1:18" x14ac:dyDescent="0.3">
      <c r="A2748" s="11">
        <v>68</v>
      </c>
      <c r="B2748" s="9" t="s">
        <v>43</v>
      </c>
      <c r="C2748" s="9" t="s">
        <v>12</v>
      </c>
      <c r="D2748" s="12" t="s">
        <v>13</v>
      </c>
      <c r="E2748" s="11">
        <v>2.7029999999999998</v>
      </c>
      <c r="F2748" s="13">
        <f t="shared" si="206"/>
        <v>26.51643</v>
      </c>
      <c r="H2748" s="11">
        <v>5720</v>
      </c>
      <c r="I2748" s="11">
        <v>36.5</v>
      </c>
      <c r="J2748" s="11">
        <v>2.06</v>
      </c>
      <c r="M2748" s="8">
        <v>10</v>
      </c>
      <c r="N2748" s="11">
        <v>41.8</v>
      </c>
      <c r="O2748" s="13"/>
      <c r="Q2748" s="9">
        <v>10</v>
      </c>
      <c r="R2748" s="10">
        <f t="shared" si="209"/>
        <v>0.30065605647322591</v>
      </c>
    </row>
    <row r="2749" spans="1:18" x14ac:dyDescent="0.3">
      <c r="A2749" s="11">
        <v>68</v>
      </c>
      <c r="B2749" s="9" t="s">
        <v>43</v>
      </c>
      <c r="C2749" s="9" t="s">
        <v>12</v>
      </c>
      <c r="D2749" s="12" t="s">
        <v>13</v>
      </c>
      <c r="E2749" s="11">
        <v>2.6059999999999999</v>
      </c>
      <c r="F2749" s="13">
        <f t="shared" si="206"/>
        <v>25.564859999999999</v>
      </c>
      <c r="H2749" s="11">
        <v>4333</v>
      </c>
      <c r="I2749" s="11">
        <v>42.6</v>
      </c>
      <c r="J2749" s="11">
        <v>3.12</v>
      </c>
      <c r="M2749" s="8">
        <v>10</v>
      </c>
      <c r="N2749" s="11">
        <v>56.14</v>
      </c>
      <c r="O2749" s="13"/>
      <c r="Q2749" s="9">
        <v>10</v>
      </c>
      <c r="R2749" s="10">
        <f t="shared" si="209"/>
        <v>0.21417038199056398</v>
      </c>
    </row>
    <row r="2750" spans="1:18" x14ac:dyDescent="0.3">
      <c r="A2750" s="11">
        <v>68</v>
      </c>
      <c r="B2750" s="9" t="s">
        <v>43</v>
      </c>
      <c r="C2750" s="9" t="s">
        <v>12</v>
      </c>
      <c r="D2750" s="12" t="s">
        <v>13</v>
      </c>
      <c r="E2750" s="11">
        <v>2.6219999999999999</v>
      </c>
      <c r="F2750" s="13">
        <f t="shared" si="206"/>
        <v>25.721820000000001</v>
      </c>
      <c r="H2750" s="11">
        <v>5857</v>
      </c>
      <c r="I2750" s="11">
        <v>35.799999999999997</v>
      </c>
      <c r="J2750" s="11">
        <v>2.41</v>
      </c>
      <c r="M2750" s="8">
        <v>10</v>
      </c>
      <c r="N2750" s="11">
        <v>50.32</v>
      </c>
      <c r="O2750" s="13"/>
      <c r="Q2750" s="9">
        <v>10</v>
      </c>
      <c r="R2750" s="10">
        <f t="shared" si="209"/>
        <v>0.24289633031427194</v>
      </c>
    </row>
    <row r="2751" spans="1:18" x14ac:dyDescent="0.3">
      <c r="A2751" s="11">
        <v>68</v>
      </c>
      <c r="B2751" s="9" t="s">
        <v>43</v>
      </c>
      <c r="C2751" s="9" t="s">
        <v>12</v>
      </c>
      <c r="D2751" s="12" t="s">
        <v>13</v>
      </c>
      <c r="E2751" s="11">
        <v>2.6880000000000002</v>
      </c>
      <c r="F2751" s="13">
        <f t="shared" si="206"/>
        <v>26.369280000000003</v>
      </c>
      <c r="H2751" s="11">
        <v>5073</v>
      </c>
      <c r="I2751" s="11">
        <v>34.200000000000003</v>
      </c>
      <c r="J2751" s="11">
        <v>2.75</v>
      </c>
      <c r="M2751" s="8">
        <v>10</v>
      </c>
      <c r="N2751" s="11">
        <v>26.83</v>
      </c>
      <c r="O2751" s="13"/>
      <c r="Q2751" s="9">
        <v>10</v>
      </c>
      <c r="R2751" s="10">
        <f t="shared" si="209"/>
        <v>0.50062082000629327</v>
      </c>
    </row>
    <row r="2752" spans="1:18" x14ac:dyDescent="0.3">
      <c r="A2752" s="11">
        <v>68</v>
      </c>
      <c r="B2752" s="9" t="s">
        <v>43</v>
      </c>
      <c r="C2752" s="9" t="s">
        <v>12</v>
      </c>
      <c r="D2752" s="12" t="s">
        <v>13</v>
      </c>
      <c r="E2752" s="11">
        <v>2.706</v>
      </c>
      <c r="F2752" s="13">
        <f t="shared" si="206"/>
        <v>26.545860000000001</v>
      </c>
      <c r="H2752" s="11">
        <v>5867</v>
      </c>
      <c r="I2752" s="11">
        <v>38.4</v>
      </c>
      <c r="J2752" s="11">
        <v>3.62</v>
      </c>
      <c r="M2752" s="8">
        <v>10</v>
      </c>
      <c r="N2752" s="11">
        <v>64.91</v>
      </c>
      <c r="O2752" s="13"/>
      <c r="Q2752" s="9">
        <v>10</v>
      </c>
      <c r="R2752" s="10">
        <f t="shared" si="209"/>
        <v>0.18124428877623955</v>
      </c>
    </row>
    <row r="2753" spans="1:18" x14ac:dyDescent="0.3">
      <c r="A2753" s="11">
        <v>68</v>
      </c>
      <c r="B2753" s="9" t="s">
        <v>43</v>
      </c>
      <c r="C2753" s="9" t="s">
        <v>12</v>
      </c>
      <c r="D2753" s="12" t="s">
        <v>13</v>
      </c>
      <c r="E2753" s="11">
        <v>2.6640000000000001</v>
      </c>
      <c r="F2753" s="13">
        <f t="shared" ref="F2753:F2816" si="210">E2753*9.81</f>
        <v>26.133840000000003</v>
      </c>
      <c r="H2753" s="11">
        <v>5923</v>
      </c>
      <c r="I2753" s="11">
        <v>37.200000000000003</v>
      </c>
      <c r="J2753" s="11">
        <v>2.2000000000000002</v>
      </c>
      <c r="M2753" s="8">
        <v>10</v>
      </c>
      <c r="N2753" s="11">
        <v>35.72</v>
      </c>
      <c r="O2753" s="13"/>
      <c r="Q2753" s="9">
        <v>10</v>
      </c>
      <c r="R2753" s="10">
        <f t="shared" si="209"/>
        <v>0.36022554996021849</v>
      </c>
    </row>
    <row r="2754" spans="1:18" x14ac:dyDescent="0.3">
      <c r="A2754" s="11">
        <v>68</v>
      </c>
      <c r="B2754" s="9" t="s">
        <v>43</v>
      </c>
      <c r="C2754" s="9" t="s">
        <v>12</v>
      </c>
      <c r="D2754" s="12" t="s">
        <v>13</v>
      </c>
      <c r="E2754" s="11">
        <v>2.5720000000000001</v>
      </c>
      <c r="F2754" s="13">
        <f t="shared" si="210"/>
        <v>25.23132</v>
      </c>
      <c r="H2754" s="11">
        <v>4423</v>
      </c>
      <c r="I2754" s="13">
        <v>41</v>
      </c>
      <c r="J2754" s="11">
        <v>1.94</v>
      </c>
      <c r="M2754" s="8">
        <v>10</v>
      </c>
      <c r="N2754" s="11">
        <v>50.32</v>
      </c>
      <c r="O2754" s="13"/>
      <c r="Q2754" s="9">
        <v>10</v>
      </c>
      <c r="R2754" s="10">
        <f t="shared" si="209"/>
        <v>0.24289633031427194</v>
      </c>
    </row>
    <row r="2755" spans="1:18" x14ac:dyDescent="0.3">
      <c r="A2755" s="11">
        <v>68</v>
      </c>
      <c r="B2755" s="9" t="s">
        <v>43</v>
      </c>
      <c r="C2755" s="9" t="s">
        <v>12</v>
      </c>
      <c r="D2755" s="12" t="s">
        <v>13</v>
      </c>
      <c r="E2755" s="11">
        <v>2.589</v>
      </c>
      <c r="F2755" s="13">
        <f t="shared" si="210"/>
        <v>25.39809</v>
      </c>
      <c r="H2755" s="11">
        <v>5163</v>
      </c>
      <c r="I2755" s="13">
        <v>41</v>
      </c>
      <c r="J2755" s="11">
        <v>3.68</v>
      </c>
      <c r="M2755" s="8">
        <v>10</v>
      </c>
      <c r="N2755" s="11">
        <v>40.9</v>
      </c>
      <c r="O2755" s="13"/>
      <c r="Q2755" s="9">
        <v>10</v>
      </c>
      <c r="R2755" s="10">
        <f t="shared" si="209"/>
        <v>0.30827682440082926</v>
      </c>
    </row>
    <row r="2756" spans="1:18" x14ac:dyDescent="0.3">
      <c r="A2756" s="11">
        <v>68</v>
      </c>
      <c r="B2756" s="9" t="s">
        <v>43</v>
      </c>
      <c r="C2756" s="9" t="s">
        <v>12</v>
      </c>
      <c r="D2756" s="12" t="s">
        <v>13</v>
      </c>
      <c r="E2756" s="11">
        <v>2.702</v>
      </c>
      <c r="F2756" s="13">
        <f t="shared" si="210"/>
        <v>26.506620000000002</v>
      </c>
      <c r="H2756" s="11">
        <v>6083</v>
      </c>
      <c r="I2756" s="11">
        <v>35.6</v>
      </c>
      <c r="J2756" s="11">
        <v>3.56</v>
      </c>
      <c r="M2756" s="8">
        <v>10</v>
      </c>
      <c r="N2756" s="11">
        <v>69.14</v>
      </c>
      <c r="O2756" s="13"/>
      <c r="Q2756" s="9">
        <v>10</v>
      </c>
      <c r="R2756" s="10">
        <f t="shared" si="209"/>
        <v>0.16855199581116675</v>
      </c>
    </row>
    <row r="2757" spans="1:18" x14ac:dyDescent="0.3">
      <c r="A2757" s="11">
        <v>68</v>
      </c>
      <c r="B2757" s="9" t="s">
        <v>43</v>
      </c>
      <c r="C2757" s="9" t="s">
        <v>12</v>
      </c>
      <c r="D2757" s="12" t="s">
        <v>13</v>
      </c>
      <c r="E2757" s="11">
        <v>2.7370000000000001</v>
      </c>
      <c r="F2757" s="13">
        <f t="shared" si="210"/>
        <v>26.849970000000003</v>
      </c>
      <c r="H2757" s="11">
        <v>5870</v>
      </c>
      <c r="I2757" s="11">
        <v>38.6</v>
      </c>
      <c r="J2757" s="11">
        <v>2.37</v>
      </c>
      <c r="M2757" s="8">
        <v>10</v>
      </c>
      <c r="N2757" s="11">
        <v>35.25</v>
      </c>
      <c r="O2757" s="13"/>
      <c r="Q2757" s="9">
        <v>10</v>
      </c>
      <c r="R2757" s="10">
        <f t="shared" si="209"/>
        <v>0.36575451111268242</v>
      </c>
    </row>
    <row r="2758" spans="1:18" x14ac:dyDescent="0.3">
      <c r="A2758" s="11">
        <v>68</v>
      </c>
      <c r="B2758" s="9" t="s">
        <v>43</v>
      </c>
      <c r="C2758" s="9" t="s">
        <v>12</v>
      </c>
      <c r="D2758" s="12" t="s">
        <v>13</v>
      </c>
      <c r="E2758" s="11">
        <v>2.7690000000000001</v>
      </c>
      <c r="F2758" s="13">
        <f t="shared" si="210"/>
        <v>27.163890000000002</v>
      </c>
      <c r="H2758" s="11">
        <v>5987</v>
      </c>
      <c r="I2758" s="13">
        <v>38</v>
      </c>
      <c r="J2758" s="11">
        <v>3.92</v>
      </c>
      <c r="M2758" s="8">
        <v>10</v>
      </c>
      <c r="N2758" s="11">
        <v>78.09</v>
      </c>
      <c r="O2758" s="13"/>
      <c r="Q2758" s="9">
        <v>10</v>
      </c>
      <c r="R2758" s="10">
        <f t="shared" si="209"/>
        <v>0.14653384468475955</v>
      </c>
    </row>
    <row r="2759" spans="1:18" x14ac:dyDescent="0.3">
      <c r="A2759" s="11">
        <v>68</v>
      </c>
      <c r="B2759" s="9" t="s">
        <v>43</v>
      </c>
      <c r="C2759" s="9" t="s">
        <v>12</v>
      </c>
      <c r="D2759" s="12" t="s">
        <v>13</v>
      </c>
      <c r="E2759" s="11">
        <v>2.6709999999999998</v>
      </c>
      <c r="F2759" s="13">
        <f t="shared" si="210"/>
        <v>26.20251</v>
      </c>
      <c r="H2759" s="11">
        <v>6093</v>
      </c>
      <c r="I2759" s="11">
        <v>37.200000000000003</v>
      </c>
      <c r="J2759" s="11">
        <v>2.09</v>
      </c>
      <c r="M2759" s="8">
        <v>10</v>
      </c>
      <c r="N2759" s="11">
        <v>47.02</v>
      </c>
      <c r="O2759" s="13"/>
      <c r="Q2759" s="9">
        <v>10</v>
      </c>
      <c r="R2759" s="10">
        <f t="shared" si="209"/>
        <v>0.2626017780425331</v>
      </c>
    </row>
    <row r="2760" spans="1:18" x14ac:dyDescent="0.3">
      <c r="A2760" s="11">
        <v>68</v>
      </c>
      <c r="B2760" s="9" t="s">
        <v>43</v>
      </c>
      <c r="C2760" s="9" t="s">
        <v>18</v>
      </c>
      <c r="D2760" s="12" t="s">
        <v>82</v>
      </c>
      <c r="E2760" s="11">
        <v>2.6120000000000001</v>
      </c>
      <c r="F2760" s="13">
        <f t="shared" si="210"/>
        <v>25.623720000000002</v>
      </c>
      <c r="H2760" s="11">
        <v>3863</v>
      </c>
      <c r="I2760" s="11">
        <v>42.8</v>
      </c>
      <c r="J2760" s="11">
        <v>5.57</v>
      </c>
      <c r="M2760" s="11">
        <v>32</v>
      </c>
      <c r="N2760" s="11">
        <v>64.91</v>
      </c>
      <c r="O2760" s="13"/>
      <c r="Q2760" s="9">
        <v>32</v>
      </c>
      <c r="R2760" s="15">
        <f t="shared" ref="R2760:R2767" si="211">100*N2760^-1.2</f>
        <v>0.66869191001993944</v>
      </c>
    </row>
    <row r="2761" spans="1:18" x14ac:dyDescent="0.3">
      <c r="A2761" s="11">
        <v>68</v>
      </c>
      <c r="B2761" s="9" t="s">
        <v>43</v>
      </c>
      <c r="C2761" s="9" t="s">
        <v>18</v>
      </c>
      <c r="D2761" s="12" t="s">
        <v>82</v>
      </c>
      <c r="E2761" s="11">
        <v>2.573</v>
      </c>
      <c r="F2761" s="13">
        <f t="shared" si="210"/>
        <v>25.241130000000002</v>
      </c>
      <c r="H2761" s="11">
        <v>2797</v>
      </c>
      <c r="I2761" s="11">
        <v>31.8</v>
      </c>
      <c r="J2761" s="11">
        <v>2.5499999999999998</v>
      </c>
      <c r="M2761" s="11">
        <v>32</v>
      </c>
      <c r="N2761" s="11">
        <v>56.91</v>
      </c>
      <c r="O2761" s="13"/>
      <c r="Q2761" s="9">
        <v>32</v>
      </c>
      <c r="R2761" s="15">
        <f t="shared" si="211"/>
        <v>0.78302151857748903</v>
      </c>
    </row>
    <row r="2762" spans="1:18" x14ac:dyDescent="0.3">
      <c r="A2762" s="11">
        <v>68</v>
      </c>
      <c r="B2762" s="9" t="s">
        <v>43</v>
      </c>
      <c r="C2762" s="9" t="s">
        <v>18</v>
      </c>
      <c r="D2762" s="12" t="s">
        <v>82</v>
      </c>
      <c r="E2762" s="11">
        <v>2.62</v>
      </c>
      <c r="F2762" s="13">
        <f t="shared" si="210"/>
        <v>25.702200000000001</v>
      </c>
      <c r="H2762" s="11">
        <v>3923</v>
      </c>
      <c r="I2762" s="11">
        <v>43.6</v>
      </c>
      <c r="J2762" s="11">
        <v>4.2699999999999996</v>
      </c>
      <c r="M2762" s="11">
        <v>32</v>
      </c>
      <c r="N2762" s="11">
        <v>85.15</v>
      </c>
      <c r="O2762" s="13"/>
      <c r="Q2762" s="9">
        <v>32</v>
      </c>
      <c r="R2762" s="15">
        <f t="shared" si="211"/>
        <v>0.48281240194737068</v>
      </c>
    </row>
    <row r="2763" spans="1:18" x14ac:dyDescent="0.3">
      <c r="A2763" s="11">
        <v>68</v>
      </c>
      <c r="B2763" s="9" t="s">
        <v>43</v>
      </c>
      <c r="C2763" s="9" t="s">
        <v>18</v>
      </c>
      <c r="D2763" s="12" t="s">
        <v>82</v>
      </c>
      <c r="E2763" s="11">
        <v>2.6059999999999999</v>
      </c>
      <c r="F2763" s="13">
        <f t="shared" si="210"/>
        <v>25.564859999999999</v>
      </c>
      <c r="H2763" s="11">
        <v>3707</v>
      </c>
      <c r="I2763" s="11">
        <v>42.8</v>
      </c>
      <c r="J2763" s="11">
        <v>2.17</v>
      </c>
      <c r="M2763" s="11">
        <v>32</v>
      </c>
      <c r="N2763" s="11">
        <v>42.31</v>
      </c>
      <c r="O2763" s="13"/>
      <c r="Q2763" s="9">
        <v>32</v>
      </c>
      <c r="R2763" s="15">
        <f t="shared" si="211"/>
        <v>1.1175536198349705</v>
      </c>
    </row>
    <row r="2764" spans="1:18" x14ac:dyDescent="0.3">
      <c r="A2764" s="11">
        <v>68</v>
      </c>
      <c r="B2764" s="9" t="s">
        <v>43</v>
      </c>
      <c r="C2764" s="9" t="s">
        <v>18</v>
      </c>
      <c r="D2764" s="12" t="s">
        <v>82</v>
      </c>
      <c r="E2764" s="11">
        <v>2.637</v>
      </c>
      <c r="F2764" s="13">
        <f t="shared" si="210"/>
        <v>25.868970000000001</v>
      </c>
      <c r="H2764" s="11">
        <v>3790</v>
      </c>
      <c r="I2764" s="11">
        <v>44.2</v>
      </c>
      <c r="J2764" s="11">
        <v>5.61</v>
      </c>
      <c r="M2764" s="11">
        <v>32</v>
      </c>
      <c r="N2764" s="11">
        <v>102.99</v>
      </c>
      <c r="O2764" s="13"/>
      <c r="Q2764" s="9">
        <v>32</v>
      </c>
      <c r="R2764" s="15">
        <f t="shared" si="211"/>
        <v>0.38427836145795141</v>
      </c>
    </row>
    <row r="2765" spans="1:18" x14ac:dyDescent="0.3">
      <c r="A2765" s="11">
        <v>68</v>
      </c>
      <c r="B2765" s="9" t="s">
        <v>43</v>
      </c>
      <c r="C2765" s="9" t="s">
        <v>18</v>
      </c>
      <c r="D2765" s="12" t="s">
        <v>82</v>
      </c>
      <c r="E2765" s="11">
        <v>2.5920000000000001</v>
      </c>
      <c r="F2765" s="13">
        <f t="shared" si="210"/>
        <v>25.427520000000001</v>
      </c>
      <c r="H2765" s="11">
        <v>3143</v>
      </c>
      <c r="I2765" s="11">
        <v>31.4</v>
      </c>
      <c r="J2765" s="11">
        <v>2.2200000000000002</v>
      </c>
      <c r="M2765" s="11">
        <v>32</v>
      </c>
      <c r="N2765" s="11">
        <v>53.45</v>
      </c>
      <c r="O2765" s="13"/>
      <c r="Q2765" s="9">
        <v>32</v>
      </c>
      <c r="R2765" s="15">
        <f t="shared" si="211"/>
        <v>0.84423382494909405</v>
      </c>
    </row>
    <row r="2766" spans="1:18" x14ac:dyDescent="0.3">
      <c r="A2766" s="11">
        <v>68</v>
      </c>
      <c r="B2766" s="9" t="s">
        <v>43</v>
      </c>
      <c r="C2766" s="9" t="s">
        <v>18</v>
      </c>
      <c r="D2766" s="12" t="s">
        <v>82</v>
      </c>
      <c r="E2766" s="11">
        <v>2.641</v>
      </c>
      <c r="F2766" s="13">
        <f t="shared" si="210"/>
        <v>25.90821</v>
      </c>
      <c r="H2766" s="11">
        <v>5380</v>
      </c>
      <c r="I2766" s="11">
        <v>45.4</v>
      </c>
      <c r="J2766" s="11">
        <v>3.21</v>
      </c>
      <c r="M2766" s="11">
        <v>32</v>
      </c>
      <c r="N2766" s="11">
        <v>76.97</v>
      </c>
      <c r="O2766" s="13"/>
      <c r="Q2766" s="9">
        <v>32</v>
      </c>
      <c r="R2766" s="15">
        <f t="shared" si="211"/>
        <v>0.54502222972342107</v>
      </c>
    </row>
    <row r="2767" spans="1:18" x14ac:dyDescent="0.3">
      <c r="A2767" s="11">
        <v>68</v>
      </c>
      <c r="B2767" s="9" t="s">
        <v>43</v>
      </c>
      <c r="C2767" s="9" t="s">
        <v>18</v>
      </c>
      <c r="D2767" s="12" t="s">
        <v>82</v>
      </c>
      <c r="E2767" s="11">
        <v>2.62</v>
      </c>
      <c r="F2767" s="13">
        <f t="shared" si="210"/>
        <v>25.702200000000001</v>
      </c>
      <c r="H2767" s="11">
        <v>4650</v>
      </c>
      <c r="I2767" s="11">
        <v>44.7</v>
      </c>
      <c r="J2767" s="11">
        <v>3.99</v>
      </c>
      <c r="M2767" s="11">
        <v>32</v>
      </c>
      <c r="N2767" s="11">
        <v>58.2</v>
      </c>
      <c r="O2767" s="13"/>
      <c r="Q2767" s="9">
        <v>32</v>
      </c>
      <c r="R2767" s="15">
        <f t="shared" si="211"/>
        <v>0.76224119866791595</v>
      </c>
    </row>
    <row r="2768" spans="1:18" x14ac:dyDescent="0.3">
      <c r="A2768" s="11">
        <v>68</v>
      </c>
      <c r="B2768" s="9" t="s">
        <v>43</v>
      </c>
      <c r="C2768" s="9" t="s">
        <v>12</v>
      </c>
      <c r="D2768" s="12" t="s">
        <v>13</v>
      </c>
      <c r="E2768" s="11">
        <v>2.6970000000000001</v>
      </c>
      <c r="F2768" s="13">
        <f t="shared" si="210"/>
        <v>26.45757</v>
      </c>
      <c r="H2768" s="11">
        <v>5670</v>
      </c>
      <c r="I2768" s="11">
        <v>36.200000000000003</v>
      </c>
      <c r="J2768" s="11">
        <v>2.41</v>
      </c>
      <c r="M2768" s="8">
        <v>10</v>
      </c>
      <c r="N2768" s="11">
        <v>55.67</v>
      </c>
      <c r="O2768" s="13"/>
      <c r="Q2768" s="9">
        <v>10</v>
      </c>
      <c r="R2768" s="10">
        <f t="shared" ref="R2768:R2776" si="212">22*(N2768^(-1.15))</f>
        <v>0.21625107563098309</v>
      </c>
    </row>
    <row r="2769" spans="1:18" x14ac:dyDescent="0.3">
      <c r="A2769" s="11">
        <v>68</v>
      </c>
      <c r="B2769" s="9" t="s">
        <v>43</v>
      </c>
      <c r="C2769" s="9" t="s">
        <v>12</v>
      </c>
      <c r="D2769" s="12" t="s">
        <v>13</v>
      </c>
      <c r="E2769" s="11">
        <v>2.6819999999999999</v>
      </c>
      <c r="F2769" s="13">
        <f t="shared" si="210"/>
        <v>26.310420000000001</v>
      </c>
      <c r="H2769" s="11">
        <v>6013</v>
      </c>
      <c r="I2769" s="11">
        <v>37.4</v>
      </c>
      <c r="J2769" s="11">
        <v>2.56</v>
      </c>
      <c r="M2769" s="8">
        <v>10</v>
      </c>
      <c r="N2769" s="11">
        <v>58.51</v>
      </c>
      <c r="O2769" s="13"/>
      <c r="Q2769" s="9">
        <v>10</v>
      </c>
      <c r="R2769" s="10">
        <f t="shared" si="212"/>
        <v>0.20422460652872124</v>
      </c>
    </row>
    <row r="2770" spans="1:18" x14ac:dyDescent="0.3">
      <c r="A2770" s="11">
        <v>68</v>
      </c>
      <c r="B2770" s="9" t="s">
        <v>43</v>
      </c>
      <c r="C2770" s="9" t="s">
        <v>12</v>
      </c>
      <c r="D2770" s="12" t="s">
        <v>13</v>
      </c>
      <c r="E2770" s="11">
        <v>2.718</v>
      </c>
      <c r="F2770" s="13">
        <f t="shared" si="210"/>
        <v>26.66358</v>
      </c>
      <c r="H2770" s="11">
        <v>6013</v>
      </c>
      <c r="I2770" s="11">
        <v>35.5</v>
      </c>
      <c r="J2770" s="11">
        <v>4.07</v>
      </c>
      <c r="M2770" s="8">
        <v>10</v>
      </c>
      <c r="N2770" s="11">
        <v>61.3</v>
      </c>
      <c r="O2770" s="13"/>
      <c r="Q2770" s="9">
        <v>10</v>
      </c>
      <c r="R2770" s="10">
        <f t="shared" si="212"/>
        <v>0.19357226648558967</v>
      </c>
    </row>
    <row r="2771" spans="1:18" x14ac:dyDescent="0.3">
      <c r="A2771" s="11">
        <v>68</v>
      </c>
      <c r="B2771" s="9" t="s">
        <v>43</v>
      </c>
      <c r="C2771" s="9" t="s">
        <v>12</v>
      </c>
      <c r="D2771" s="12" t="s">
        <v>13</v>
      </c>
      <c r="E2771" s="11">
        <v>2.6819999999999999</v>
      </c>
      <c r="F2771" s="13">
        <f t="shared" si="210"/>
        <v>26.310420000000001</v>
      </c>
      <c r="H2771" s="11">
        <v>5173</v>
      </c>
      <c r="I2771" s="11">
        <v>30.8</v>
      </c>
      <c r="J2771" s="11">
        <v>2.1</v>
      </c>
      <c r="M2771" s="8">
        <v>10</v>
      </c>
      <c r="N2771" s="11">
        <v>32.950000000000003</v>
      </c>
      <c r="O2771" s="13"/>
      <c r="Q2771" s="9">
        <v>10</v>
      </c>
      <c r="R2771" s="10">
        <f t="shared" si="212"/>
        <v>0.3952655360651004</v>
      </c>
    </row>
    <row r="2772" spans="1:18" x14ac:dyDescent="0.3">
      <c r="A2772" s="11">
        <v>68</v>
      </c>
      <c r="B2772" s="9" t="s">
        <v>43</v>
      </c>
      <c r="C2772" s="9" t="s">
        <v>12</v>
      </c>
      <c r="D2772" s="12" t="s">
        <v>13</v>
      </c>
      <c r="E2772" s="11">
        <v>2.6930000000000001</v>
      </c>
      <c r="F2772" s="13">
        <f t="shared" si="210"/>
        <v>26.418330000000001</v>
      </c>
      <c r="H2772" s="11">
        <v>6103</v>
      </c>
      <c r="I2772" s="13">
        <v>39</v>
      </c>
      <c r="J2772" s="11">
        <v>2.9</v>
      </c>
      <c r="M2772" s="8">
        <v>10</v>
      </c>
      <c r="N2772" s="11">
        <v>58.99</v>
      </c>
      <c r="O2772" s="13"/>
      <c r="Q2772" s="9">
        <v>10</v>
      </c>
      <c r="R2772" s="10">
        <f t="shared" si="212"/>
        <v>0.20231474000360616</v>
      </c>
    </row>
    <row r="2773" spans="1:18" x14ac:dyDescent="0.3">
      <c r="A2773" s="11">
        <v>68</v>
      </c>
      <c r="B2773" s="9" t="s">
        <v>43</v>
      </c>
      <c r="C2773" s="9" t="s">
        <v>12</v>
      </c>
      <c r="D2773" s="12" t="s">
        <v>13</v>
      </c>
      <c r="E2773" s="11">
        <v>2.6960000000000002</v>
      </c>
      <c r="F2773" s="13">
        <f t="shared" si="210"/>
        <v>26.447760000000002</v>
      </c>
      <c r="H2773" s="11">
        <v>5843</v>
      </c>
      <c r="I2773" s="11">
        <v>36.299999999999997</v>
      </c>
      <c r="J2773" s="11">
        <v>1.94</v>
      </c>
      <c r="M2773" s="8">
        <v>10</v>
      </c>
      <c r="N2773" s="11">
        <v>66.739999999999995</v>
      </c>
      <c r="O2773" s="13"/>
      <c r="Q2773" s="9">
        <v>10</v>
      </c>
      <c r="R2773" s="10">
        <f t="shared" si="212"/>
        <v>0.17554099195384898</v>
      </c>
    </row>
    <row r="2774" spans="1:18" x14ac:dyDescent="0.3">
      <c r="A2774" s="11">
        <v>68</v>
      </c>
      <c r="B2774" s="9" t="s">
        <v>43</v>
      </c>
      <c r="C2774" s="9" t="s">
        <v>12</v>
      </c>
      <c r="D2774" s="12" t="s">
        <v>13</v>
      </c>
      <c r="E2774" s="11">
        <v>2.952</v>
      </c>
      <c r="F2774" s="13">
        <f t="shared" si="210"/>
        <v>28.959120000000002</v>
      </c>
      <c r="H2774" s="11">
        <v>6070</v>
      </c>
      <c r="I2774" s="11">
        <v>44.3</v>
      </c>
      <c r="J2774" s="11">
        <v>2.4900000000000002</v>
      </c>
      <c r="M2774" s="8">
        <v>10</v>
      </c>
      <c r="N2774" s="11">
        <v>102.99</v>
      </c>
      <c r="O2774" s="13"/>
      <c r="Q2774" s="9">
        <v>10</v>
      </c>
      <c r="R2774" s="10">
        <f t="shared" si="212"/>
        <v>0.10658801244343909</v>
      </c>
    </row>
    <row r="2775" spans="1:18" x14ac:dyDescent="0.3">
      <c r="A2775" s="11">
        <v>68</v>
      </c>
      <c r="B2775" s="9" t="s">
        <v>43</v>
      </c>
      <c r="C2775" s="9" t="s">
        <v>12</v>
      </c>
      <c r="D2775" s="12" t="s">
        <v>13</v>
      </c>
      <c r="E2775" s="11">
        <v>2.66</v>
      </c>
      <c r="F2775" s="13">
        <f t="shared" si="210"/>
        <v>26.094600000000003</v>
      </c>
      <c r="H2775" s="11">
        <v>5430</v>
      </c>
      <c r="I2775" s="11">
        <v>42.3</v>
      </c>
      <c r="J2775" s="11">
        <v>2.54</v>
      </c>
      <c r="M2775" s="8">
        <v>10</v>
      </c>
      <c r="N2775" s="11">
        <v>103.93</v>
      </c>
      <c r="O2775" s="13"/>
      <c r="Q2775" s="9">
        <v>10</v>
      </c>
      <c r="R2775" s="10">
        <f t="shared" si="212"/>
        <v>0.10548011981638096</v>
      </c>
    </row>
    <row r="2776" spans="1:18" x14ac:dyDescent="0.3">
      <c r="A2776" s="11">
        <v>68</v>
      </c>
      <c r="B2776" s="9" t="s">
        <v>43</v>
      </c>
      <c r="C2776" s="9" t="s">
        <v>12</v>
      </c>
      <c r="D2776" s="12" t="s">
        <v>13</v>
      </c>
      <c r="E2776" s="11">
        <v>3.0110000000000001</v>
      </c>
      <c r="F2776" s="13">
        <f t="shared" si="210"/>
        <v>29.537910000000004</v>
      </c>
      <c r="H2776" s="11">
        <v>6440</v>
      </c>
      <c r="I2776" s="11">
        <v>38.799999999999997</v>
      </c>
      <c r="J2776" s="11">
        <v>4.87</v>
      </c>
      <c r="M2776" s="8">
        <v>10</v>
      </c>
      <c r="N2776" s="11">
        <v>131.69999999999999</v>
      </c>
      <c r="O2776" s="13"/>
      <c r="Q2776" s="9">
        <v>10</v>
      </c>
      <c r="R2776" s="10">
        <f t="shared" si="212"/>
        <v>8.0333934827906905E-2</v>
      </c>
    </row>
    <row r="2777" spans="1:18" x14ac:dyDescent="0.3">
      <c r="A2777" s="11">
        <v>68</v>
      </c>
      <c r="B2777" s="9" t="s">
        <v>43</v>
      </c>
      <c r="C2777" s="9" t="s">
        <v>18</v>
      </c>
      <c r="D2777" s="12" t="s">
        <v>82</v>
      </c>
      <c r="E2777" s="11">
        <v>2.67</v>
      </c>
      <c r="F2777" s="13">
        <f t="shared" si="210"/>
        <v>26.192700000000002</v>
      </c>
      <c r="H2777" s="11">
        <v>5430</v>
      </c>
      <c r="I2777" s="11">
        <v>40.200000000000003</v>
      </c>
      <c r="J2777" s="11">
        <v>3.57</v>
      </c>
      <c r="M2777" s="11">
        <v>32</v>
      </c>
      <c r="N2777" s="11">
        <v>32.01</v>
      </c>
      <c r="O2777" s="13"/>
      <c r="Q2777" s="9">
        <v>32</v>
      </c>
      <c r="R2777" s="15">
        <f t="shared" ref="R2777:R2792" si="213">100*N2777^-1.2</f>
        <v>1.5619142638488994</v>
      </c>
    </row>
    <row r="2778" spans="1:18" x14ac:dyDescent="0.3">
      <c r="A2778" s="11">
        <v>68</v>
      </c>
      <c r="B2778" s="9" t="s">
        <v>43</v>
      </c>
      <c r="C2778" s="9" t="s">
        <v>18</v>
      </c>
      <c r="D2778" s="12" t="s">
        <v>82</v>
      </c>
      <c r="E2778" s="11">
        <v>2.637</v>
      </c>
      <c r="F2778" s="13">
        <f t="shared" si="210"/>
        <v>25.868970000000001</v>
      </c>
      <c r="H2778" s="11">
        <v>5190</v>
      </c>
      <c r="I2778" s="11">
        <v>40.200000000000003</v>
      </c>
      <c r="J2778" s="11">
        <v>1.46</v>
      </c>
      <c r="M2778" s="11">
        <v>32</v>
      </c>
      <c r="N2778" s="11">
        <v>52.2</v>
      </c>
      <c r="O2778" s="13"/>
      <c r="Q2778" s="9">
        <v>32</v>
      </c>
      <c r="R2778" s="15">
        <f t="shared" si="213"/>
        <v>0.86855114349545293</v>
      </c>
    </row>
    <row r="2779" spans="1:18" x14ac:dyDescent="0.3">
      <c r="A2779" s="11">
        <v>68</v>
      </c>
      <c r="B2779" s="9" t="s">
        <v>43</v>
      </c>
      <c r="C2779" s="9" t="s">
        <v>18</v>
      </c>
      <c r="D2779" s="12" t="s">
        <v>82</v>
      </c>
      <c r="E2779" s="11">
        <v>2.516</v>
      </c>
      <c r="F2779" s="13">
        <f t="shared" si="210"/>
        <v>24.68196</v>
      </c>
      <c r="H2779" s="11">
        <v>3643</v>
      </c>
      <c r="I2779" s="11">
        <v>28.2</v>
      </c>
      <c r="J2779" s="11">
        <v>0.57999999999999996</v>
      </c>
      <c r="M2779" s="11">
        <v>32</v>
      </c>
      <c r="N2779" s="13">
        <v>24</v>
      </c>
      <c r="O2779" s="13"/>
      <c r="Q2779" s="9">
        <v>32</v>
      </c>
      <c r="R2779" s="15">
        <f t="shared" si="213"/>
        <v>2.206716335518359</v>
      </c>
    </row>
    <row r="2780" spans="1:18" x14ac:dyDescent="0.3">
      <c r="A2780" s="11">
        <v>68</v>
      </c>
      <c r="B2780" s="9" t="s">
        <v>43</v>
      </c>
      <c r="C2780" s="9" t="s">
        <v>18</v>
      </c>
      <c r="D2780" s="12" t="s">
        <v>82</v>
      </c>
      <c r="E2780" s="11">
        <v>2.5179999999999998</v>
      </c>
      <c r="F2780" s="13">
        <f t="shared" si="210"/>
        <v>24.70158</v>
      </c>
      <c r="H2780" s="11">
        <v>3543</v>
      </c>
      <c r="I2780" s="11">
        <v>33.799999999999997</v>
      </c>
      <c r="J2780" s="11">
        <v>0.69</v>
      </c>
      <c r="M2780" s="11">
        <v>32</v>
      </c>
      <c r="N2780" s="11">
        <v>30.59</v>
      </c>
      <c r="O2780" s="13"/>
      <c r="Q2780" s="9">
        <v>32</v>
      </c>
      <c r="R2780" s="15">
        <f t="shared" si="213"/>
        <v>1.6493188692886684</v>
      </c>
    </row>
    <row r="2781" spans="1:18" x14ac:dyDescent="0.3">
      <c r="A2781" s="11">
        <v>68</v>
      </c>
      <c r="B2781" s="9" t="s">
        <v>43</v>
      </c>
      <c r="C2781" s="9" t="s">
        <v>18</v>
      </c>
      <c r="D2781" s="12" t="s">
        <v>82</v>
      </c>
      <c r="E2781" s="11">
        <v>2.6</v>
      </c>
      <c r="F2781" s="13">
        <f t="shared" si="210"/>
        <v>25.506000000000004</v>
      </c>
      <c r="H2781" s="11">
        <v>4813</v>
      </c>
      <c r="I2781" s="11">
        <v>38.9</v>
      </c>
      <c r="J2781" s="11">
        <v>6.07</v>
      </c>
      <c r="M2781" s="11">
        <v>32</v>
      </c>
      <c r="N2781" s="11">
        <v>82.79</v>
      </c>
      <c r="O2781" s="13"/>
      <c r="Q2781" s="9">
        <v>32</v>
      </c>
      <c r="R2781" s="15">
        <f t="shared" si="213"/>
        <v>0.49937470590258448</v>
      </c>
    </row>
    <row r="2782" spans="1:18" x14ac:dyDescent="0.3">
      <c r="A2782" s="11">
        <v>68</v>
      </c>
      <c r="B2782" s="9" t="s">
        <v>43</v>
      </c>
      <c r="C2782" s="9" t="s">
        <v>18</v>
      </c>
      <c r="D2782" s="12" t="s">
        <v>82</v>
      </c>
      <c r="E2782" s="11">
        <v>2.573</v>
      </c>
      <c r="F2782" s="13">
        <f t="shared" si="210"/>
        <v>25.241130000000002</v>
      </c>
      <c r="H2782" s="11">
        <v>3420</v>
      </c>
      <c r="I2782" s="11">
        <v>35.9</v>
      </c>
      <c r="J2782" s="11">
        <v>2.11</v>
      </c>
      <c r="M2782" s="11">
        <v>32</v>
      </c>
      <c r="N2782" s="11">
        <v>58.32</v>
      </c>
      <c r="O2782" s="13"/>
      <c r="Q2782" s="9">
        <v>32</v>
      </c>
      <c r="R2782" s="15">
        <f t="shared" si="213"/>
        <v>0.7603595091055021</v>
      </c>
    </row>
    <row r="2783" spans="1:18" x14ac:dyDescent="0.3">
      <c r="A2783" s="11">
        <v>68</v>
      </c>
      <c r="B2783" s="9" t="s">
        <v>43</v>
      </c>
      <c r="C2783" s="9" t="s">
        <v>18</v>
      </c>
      <c r="D2783" s="12" t="s">
        <v>82</v>
      </c>
      <c r="E2783" s="11">
        <v>2.6219999999999999</v>
      </c>
      <c r="F2783" s="13">
        <f t="shared" si="210"/>
        <v>25.721820000000001</v>
      </c>
      <c r="H2783" s="11">
        <v>5390</v>
      </c>
      <c r="I2783" s="11">
        <v>38.799999999999997</v>
      </c>
      <c r="J2783" s="11">
        <v>3.97</v>
      </c>
      <c r="M2783" s="11">
        <v>32</v>
      </c>
      <c r="N2783" s="11">
        <v>53.14</v>
      </c>
      <c r="O2783" s="13"/>
      <c r="Q2783" s="9">
        <v>32</v>
      </c>
      <c r="R2783" s="15">
        <f t="shared" si="213"/>
        <v>0.85014722177277291</v>
      </c>
    </row>
    <row r="2784" spans="1:18" x14ac:dyDescent="0.3">
      <c r="A2784" s="11">
        <v>68</v>
      </c>
      <c r="B2784" s="9" t="s">
        <v>43</v>
      </c>
      <c r="C2784" s="9" t="s">
        <v>18</v>
      </c>
      <c r="D2784" s="12" t="s">
        <v>82</v>
      </c>
      <c r="E2784" s="11">
        <v>2.6360000000000001</v>
      </c>
      <c r="F2784" s="13">
        <f t="shared" si="210"/>
        <v>25.859160000000003</v>
      </c>
      <c r="H2784" s="11">
        <v>5420</v>
      </c>
      <c r="I2784" s="11">
        <v>42.2</v>
      </c>
      <c r="J2784" s="11">
        <v>4.63</v>
      </c>
      <c r="M2784" s="11">
        <v>32</v>
      </c>
      <c r="N2784" s="11">
        <v>80.44</v>
      </c>
      <c r="O2784" s="13"/>
      <c r="Q2784" s="9">
        <v>32</v>
      </c>
      <c r="R2784" s="15">
        <f t="shared" si="213"/>
        <v>0.51693212885744011</v>
      </c>
    </row>
    <row r="2785" spans="1:18" x14ac:dyDescent="0.3">
      <c r="A2785" s="11">
        <v>68</v>
      </c>
      <c r="B2785" s="9" t="s">
        <v>43</v>
      </c>
      <c r="C2785" s="9" t="s">
        <v>18</v>
      </c>
      <c r="D2785" s="12" t="s">
        <v>82</v>
      </c>
      <c r="E2785" s="11">
        <v>2.6619999999999999</v>
      </c>
      <c r="F2785" s="13">
        <f t="shared" si="210"/>
        <v>26.11422</v>
      </c>
      <c r="H2785" s="11">
        <v>5267</v>
      </c>
      <c r="I2785" s="11">
        <v>40.6</v>
      </c>
      <c r="J2785" s="11">
        <v>5.39</v>
      </c>
      <c r="M2785" s="11">
        <v>32</v>
      </c>
      <c r="N2785" s="11">
        <v>95.03</v>
      </c>
      <c r="O2785" s="13"/>
      <c r="Q2785" s="9">
        <v>32</v>
      </c>
      <c r="R2785" s="15">
        <f t="shared" si="213"/>
        <v>0.42322091800569273</v>
      </c>
    </row>
    <row r="2786" spans="1:18" x14ac:dyDescent="0.3">
      <c r="A2786" s="11">
        <v>68</v>
      </c>
      <c r="B2786" s="9" t="s">
        <v>43</v>
      </c>
      <c r="C2786" s="9" t="s">
        <v>18</v>
      </c>
      <c r="D2786" s="12" t="s">
        <v>82</v>
      </c>
      <c r="E2786" s="11">
        <v>2.645</v>
      </c>
      <c r="F2786" s="13">
        <f t="shared" si="210"/>
        <v>25.94745</v>
      </c>
      <c r="H2786" s="11">
        <v>5430</v>
      </c>
      <c r="I2786" s="11">
        <v>41.6</v>
      </c>
      <c r="J2786" s="11">
        <v>2.57</v>
      </c>
      <c r="M2786" s="11">
        <v>32</v>
      </c>
      <c r="N2786" s="11">
        <v>57.85</v>
      </c>
      <c r="O2786" s="13"/>
      <c r="Q2786" s="9">
        <v>32</v>
      </c>
      <c r="R2786" s="15">
        <f t="shared" si="213"/>
        <v>0.76777853110412853</v>
      </c>
    </row>
    <row r="2787" spans="1:18" x14ac:dyDescent="0.3">
      <c r="A2787" s="11">
        <v>68</v>
      </c>
      <c r="B2787" s="9" t="s">
        <v>43</v>
      </c>
      <c r="C2787" s="9" t="s">
        <v>18</v>
      </c>
      <c r="D2787" s="12" t="s">
        <v>82</v>
      </c>
      <c r="E2787" s="11">
        <v>2.641</v>
      </c>
      <c r="F2787" s="13">
        <f t="shared" si="210"/>
        <v>25.90821</v>
      </c>
      <c r="H2787" s="11">
        <v>5257</v>
      </c>
      <c r="I2787" s="11">
        <v>42.8</v>
      </c>
      <c r="J2787" s="11">
        <v>5.47</v>
      </c>
      <c r="M2787" s="11">
        <v>32</v>
      </c>
      <c r="N2787" s="11">
        <v>60.2</v>
      </c>
      <c r="O2787" s="13"/>
      <c r="Q2787" s="9">
        <v>32</v>
      </c>
      <c r="R2787" s="15">
        <f t="shared" si="213"/>
        <v>0.73195471126628986</v>
      </c>
    </row>
    <row r="2788" spans="1:18" x14ac:dyDescent="0.3">
      <c r="A2788" s="11">
        <v>68</v>
      </c>
      <c r="B2788" s="9" t="s">
        <v>43</v>
      </c>
      <c r="C2788" s="9" t="s">
        <v>18</v>
      </c>
      <c r="D2788" s="12" t="s">
        <v>82</v>
      </c>
      <c r="E2788" s="11">
        <v>2.641</v>
      </c>
      <c r="F2788" s="13">
        <f t="shared" si="210"/>
        <v>25.90821</v>
      </c>
      <c r="H2788" s="11">
        <v>5073</v>
      </c>
      <c r="I2788" s="11">
        <v>41.8</v>
      </c>
      <c r="J2788" s="11">
        <v>4.43</v>
      </c>
      <c r="M2788" s="11">
        <v>32</v>
      </c>
      <c r="N2788" s="11">
        <v>72.44</v>
      </c>
      <c r="O2788" s="13"/>
      <c r="Q2788" s="9">
        <v>32</v>
      </c>
      <c r="R2788" s="15">
        <f t="shared" si="213"/>
        <v>0.58617308059958473</v>
      </c>
    </row>
    <row r="2789" spans="1:18" x14ac:dyDescent="0.3">
      <c r="A2789" s="11">
        <v>68</v>
      </c>
      <c r="B2789" s="9" t="s">
        <v>43</v>
      </c>
      <c r="C2789" s="9" t="s">
        <v>18</v>
      </c>
      <c r="D2789" s="12" t="s">
        <v>82</v>
      </c>
      <c r="E2789" s="11">
        <v>2.6280000000000001</v>
      </c>
      <c r="F2789" s="13">
        <f t="shared" si="210"/>
        <v>25.780680000000004</v>
      </c>
      <c r="H2789" s="11">
        <v>5233</v>
      </c>
      <c r="I2789" s="11">
        <v>42.8</v>
      </c>
      <c r="J2789" s="11">
        <v>3.62</v>
      </c>
      <c r="M2789" s="11">
        <v>32</v>
      </c>
      <c r="N2789" s="11">
        <v>70.56</v>
      </c>
      <c r="O2789" s="13"/>
      <c r="Q2789" s="9">
        <v>32</v>
      </c>
      <c r="R2789" s="15">
        <f t="shared" si="213"/>
        <v>0.6049642533612849</v>
      </c>
    </row>
    <row r="2790" spans="1:18" x14ac:dyDescent="0.3">
      <c r="A2790" s="11">
        <v>68</v>
      </c>
      <c r="B2790" s="9" t="s">
        <v>43</v>
      </c>
      <c r="C2790" s="9" t="s">
        <v>18</v>
      </c>
      <c r="D2790" s="12" t="s">
        <v>82</v>
      </c>
      <c r="E2790" s="11">
        <v>2.62</v>
      </c>
      <c r="F2790" s="13">
        <f t="shared" si="210"/>
        <v>25.702200000000001</v>
      </c>
      <c r="H2790" s="11">
        <v>5263</v>
      </c>
      <c r="I2790" s="11">
        <v>43.6</v>
      </c>
      <c r="J2790" s="11">
        <v>4.57</v>
      </c>
      <c r="M2790" s="11">
        <v>32</v>
      </c>
      <c r="N2790" s="11">
        <v>68.67</v>
      </c>
      <c r="O2790" s="13"/>
      <c r="Q2790" s="9">
        <v>32</v>
      </c>
      <c r="R2790" s="15">
        <f t="shared" si="213"/>
        <v>0.62499931754707561</v>
      </c>
    </row>
    <row r="2791" spans="1:18" x14ac:dyDescent="0.3">
      <c r="A2791" s="11">
        <v>68</v>
      </c>
      <c r="B2791" s="9" t="s">
        <v>43</v>
      </c>
      <c r="C2791" s="9" t="s">
        <v>18</v>
      </c>
      <c r="D2791" s="12" t="s">
        <v>82</v>
      </c>
      <c r="E2791" s="11">
        <v>2.6440000000000001</v>
      </c>
      <c r="F2791" s="13">
        <f t="shared" si="210"/>
        <v>25.937640000000002</v>
      </c>
      <c r="H2791" s="11">
        <v>4930</v>
      </c>
      <c r="I2791" s="11">
        <v>39.6</v>
      </c>
      <c r="J2791" s="11">
        <v>2.02</v>
      </c>
      <c r="M2791" s="11">
        <v>32</v>
      </c>
      <c r="N2791" s="11">
        <v>76.67</v>
      </c>
      <c r="O2791" s="13"/>
      <c r="Q2791" s="9">
        <v>32</v>
      </c>
      <c r="R2791" s="15">
        <f t="shared" si="213"/>
        <v>0.54758235358463792</v>
      </c>
    </row>
    <row r="2792" spans="1:18" x14ac:dyDescent="0.3">
      <c r="A2792" s="11">
        <v>68</v>
      </c>
      <c r="B2792" s="9" t="s">
        <v>43</v>
      </c>
      <c r="C2792" s="9" t="s">
        <v>18</v>
      </c>
      <c r="D2792" s="12" t="s">
        <v>82</v>
      </c>
      <c r="E2792" s="11">
        <v>2.6280000000000001</v>
      </c>
      <c r="F2792" s="13">
        <f t="shared" si="210"/>
        <v>25.780680000000004</v>
      </c>
      <c r="H2792" s="11">
        <v>5193</v>
      </c>
      <c r="I2792" s="11">
        <v>38.4</v>
      </c>
      <c r="J2792" s="11">
        <v>1.02</v>
      </c>
      <c r="M2792" s="11">
        <v>32</v>
      </c>
      <c r="N2792" s="11">
        <v>42.79</v>
      </c>
      <c r="O2792" s="13"/>
      <c r="Q2792" s="9">
        <v>32</v>
      </c>
      <c r="R2792" s="15">
        <f t="shared" si="213"/>
        <v>1.1025270569330721</v>
      </c>
    </row>
    <row r="2793" spans="1:18" x14ac:dyDescent="0.3">
      <c r="A2793" s="11">
        <v>68</v>
      </c>
      <c r="B2793" s="9" t="s">
        <v>43</v>
      </c>
      <c r="C2793" s="9" t="s">
        <v>12</v>
      </c>
      <c r="D2793" s="12" t="s">
        <v>13</v>
      </c>
      <c r="E2793" s="11">
        <v>2.75</v>
      </c>
      <c r="F2793" s="13">
        <f t="shared" si="210"/>
        <v>26.977500000000003</v>
      </c>
      <c r="H2793" s="11">
        <v>6180</v>
      </c>
      <c r="I2793" s="13">
        <v>33</v>
      </c>
      <c r="J2793" s="11">
        <v>2.7</v>
      </c>
      <c r="M2793" s="8">
        <v>10</v>
      </c>
      <c r="N2793" s="11">
        <v>73.84</v>
      </c>
      <c r="O2793" s="13"/>
      <c r="Q2793" s="9">
        <v>10</v>
      </c>
      <c r="R2793" s="10">
        <f t="shared" ref="R2793:R2849" si="214">22*(N2793^(-1.15))</f>
        <v>0.15627418390263698</v>
      </c>
    </row>
    <row r="2794" spans="1:18" x14ac:dyDescent="0.3">
      <c r="A2794" s="11">
        <v>68</v>
      </c>
      <c r="B2794" s="9" t="s">
        <v>43</v>
      </c>
      <c r="C2794" s="9" t="s">
        <v>12</v>
      </c>
      <c r="D2794" s="12" t="s">
        <v>13</v>
      </c>
      <c r="E2794" s="11">
        <v>2.786</v>
      </c>
      <c r="F2794" s="13">
        <f t="shared" si="210"/>
        <v>27.330660000000002</v>
      </c>
      <c r="H2794" s="11">
        <v>6337</v>
      </c>
      <c r="I2794" s="11">
        <v>32.4</v>
      </c>
      <c r="J2794" s="11">
        <v>5.88</v>
      </c>
      <c r="M2794" s="8">
        <v>10</v>
      </c>
      <c r="N2794" s="11">
        <v>58.47</v>
      </c>
      <c r="O2794" s="13"/>
      <c r="Q2794" s="9">
        <v>10</v>
      </c>
      <c r="R2794" s="10">
        <f t="shared" si="214"/>
        <v>0.20438528403538661</v>
      </c>
    </row>
    <row r="2795" spans="1:18" x14ac:dyDescent="0.3">
      <c r="A2795" s="11">
        <v>68</v>
      </c>
      <c r="B2795" s="9" t="s">
        <v>43</v>
      </c>
      <c r="C2795" s="9" t="s">
        <v>12</v>
      </c>
      <c r="D2795" s="12" t="s">
        <v>13</v>
      </c>
      <c r="E2795" s="11">
        <v>2.6629999999999998</v>
      </c>
      <c r="F2795" s="13">
        <f t="shared" si="210"/>
        <v>26.124030000000001</v>
      </c>
      <c r="H2795" s="11">
        <v>4813</v>
      </c>
      <c r="I2795" s="11">
        <v>38.9</v>
      </c>
      <c r="J2795" s="11">
        <v>3.35</v>
      </c>
      <c r="M2795" s="8">
        <v>10</v>
      </c>
      <c r="N2795" s="11">
        <v>71.5</v>
      </c>
      <c r="O2795" s="13"/>
      <c r="Q2795" s="9">
        <v>10</v>
      </c>
      <c r="R2795" s="10">
        <f t="shared" si="214"/>
        <v>0.16217008067217004</v>
      </c>
    </row>
    <row r="2796" spans="1:18" x14ac:dyDescent="0.3">
      <c r="A2796" s="11">
        <v>68</v>
      </c>
      <c r="B2796" s="9" t="s">
        <v>43</v>
      </c>
      <c r="C2796" s="9" t="s">
        <v>12</v>
      </c>
      <c r="D2796" s="12" t="s">
        <v>13</v>
      </c>
      <c r="E2796" s="11">
        <v>2.887</v>
      </c>
      <c r="F2796" s="13">
        <f t="shared" si="210"/>
        <v>28.321470000000001</v>
      </c>
      <c r="H2796" s="11">
        <v>5630</v>
      </c>
      <c r="I2796" s="11">
        <v>34.9</v>
      </c>
      <c r="J2796" s="11">
        <v>3.27</v>
      </c>
      <c r="M2796" s="8">
        <v>10</v>
      </c>
      <c r="N2796" s="11">
        <v>84.62</v>
      </c>
      <c r="O2796" s="13"/>
      <c r="Q2796" s="9">
        <v>10</v>
      </c>
      <c r="R2796" s="10">
        <f t="shared" si="214"/>
        <v>0.1336068443900483</v>
      </c>
    </row>
    <row r="2797" spans="1:18" x14ac:dyDescent="0.3">
      <c r="A2797" s="11">
        <v>68</v>
      </c>
      <c r="B2797" s="9" t="s">
        <v>43</v>
      </c>
      <c r="C2797" s="9" t="s">
        <v>12</v>
      </c>
      <c r="D2797" s="12" t="s">
        <v>13</v>
      </c>
      <c r="E2797" s="11">
        <v>2.8250000000000002</v>
      </c>
      <c r="F2797" s="13">
        <f t="shared" si="210"/>
        <v>27.713250000000002</v>
      </c>
      <c r="H2797" s="11">
        <v>6363</v>
      </c>
      <c r="I2797" s="13">
        <v>40</v>
      </c>
      <c r="J2797" s="11">
        <v>2.66</v>
      </c>
      <c r="M2797" s="8">
        <v>10</v>
      </c>
      <c r="N2797" s="11">
        <v>138.68</v>
      </c>
      <c r="O2797" s="13"/>
      <c r="Q2797" s="9">
        <v>10</v>
      </c>
      <c r="R2797" s="10">
        <f t="shared" si="214"/>
        <v>7.570189880371192E-2</v>
      </c>
    </row>
    <row r="2798" spans="1:18" x14ac:dyDescent="0.3">
      <c r="A2798" s="11">
        <v>68</v>
      </c>
      <c r="B2798" s="9" t="s">
        <v>43</v>
      </c>
      <c r="C2798" s="9" t="s">
        <v>12</v>
      </c>
      <c r="D2798" s="12" t="s">
        <v>13</v>
      </c>
      <c r="E2798" s="11">
        <v>2.8460000000000001</v>
      </c>
      <c r="F2798" s="13">
        <f t="shared" si="210"/>
        <v>27.919260000000001</v>
      </c>
      <c r="H2798" s="11">
        <v>6070</v>
      </c>
      <c r="I2798" s="11">
        <v>38.700000000000003</v>
      </c>
      <c r="J2798" s="11">
        <v>5.23</v>
      </c>
      <c r="M2798" s="8">
        <v>10</v>
      </c>
      <c r="N2798" s="11">
        <v>100.68</v>
      </c>
      <c r="O2798" s="13"/>
      <c r="Q2798" s="9">
        <v>10</v>
      </c>
      <c r="R2798" s="10">
        <f t="shared" si="214"/>
        <v>0.10940520718598673</v>
      </c>
    </row>
    <row r="2799" spans="1:18" x14ac:dyDescent="0.3">
      <c r="A2799" s="11">
        <v>68</v>
      </c>
      <c r="B2799" s="9" t="s">
        <v>43</v>
      </c>
      <c r="C2799" s="9" t="s">
        <v>12</v>
      </c>
      <c r="D2799" s="12" t="s">
        <v>13</v>
      </c>
      <c r="E2799" s="11">
        <v>2.7189999999999999</v>
      </c>
      <c r="F2799" s="13">
        <f t="shared" si="210"/>
        <v>26.673390000000001</v>
      </c>
      <c r="H2799" s="11">
        <v>5590</v>
      </c>
      <c r="I2799" s="11">
        <v>34.700000000000003</v>
      </c>
      <c r="J2799" s="11">
        <v>2.33</v>
      </c>
      <c r="M2799" s="8">
        <v>10</v>
      </c>
      <c r="N2799" s="11">
        <v>54.24</v>
      </c>
      <c r="O2799" s="13"/>
      <c r="Q2799" s="9">
        <v>10</v>
      </c>
      <c r="R2799" s="10">
        <f t="shared" si="214"/>
        <v>0.22282045043828713</v>
      </c>
    </row>
    <row r="2800" spans="1:18" x14ac:dyDescent="0.3">
      <c r="A2800" s="11">
        <v>68</v>
      </c>
      <c r="B2800" s="9" t="s">
        <v>43</v>
      </c>
      <c r="C2800" s="9" t="s">
        <v>12</v>
      </c>
      <c r="D2800" s="12" t="s">
        <v>13</v>
      </c>
      <c r="E2800" s="11">
        <v>2.6640000000000001</v>
      </c>
      <c r="F2800" s="13">
        <f t="shared" si="210"/>
        <v>26.133840000000003</v>
      </c>
      <c r="H2800" s="11">
        <v>5740</v>
      </c>
      <c r="I2800" s="11">
        <v>34.5</v>
      </c>
      <c r="J2800" s="11">
        <v>5.28</v>
      </c>
      <c r="M2800" s="8">
        <v>10</v>
      </c>
      <c r="N2800" s="11">
        <v>51.73</v>
      </c>
      <c r="O2800" s="13"/>
      <c r="Q2800" s="9">
        <v>10</v>
      </c>
      <c r="R2800" s="10">
        <f t="shared" si="214"/>
        <v>0.23529832231448655</v>
      </c>
    </row>
    <row r="2801" spans="1:18" x14ac:dyDescent="0.3">
      <c r="A2801" s="11">
        <v>68</v>
      </c>
      <c r="B2801" s="9" t="s">
        <v>43</v>
      </c>
      <c r="C2801" s="9" t="s">
        <v>12</v>
      </c>
      <c r="D2801" s="12" t="s">
        <v>13</v>
      </c>
      <c r="E2801" s="11">
        <v>2.7280000000000002</v>
      </c>
      <c r="F2801" s="13">
        <f t="shared" si="210"/>
        <v>26.761680000000002</v>
      </c>
      <c r="H2801" s="11">
        <v>6080</v>
      </c>
      <c r="I2801" s="13">
        <v>36</v>
      </c>
      <c r="J2801" s="11">
        <v>1.37</v>
      </c>
      <c r="M2801" s="8">
        <v>10</v>
      </c>
      <c r="N2801" s="11">
        <v>59.73</v>
      </c>
      <c r="O2801" s="13"/>
      <c r="Q2801" s="9">
        <v>10</v>
      </c>
      <c r="R2801" s="10">
        <f t="shared" si="214"/>
        <v>0.19943495929135524</v>
      </c>
    </row>
    <row r="2802" spans="1:18" x14ac:dyDescent="0.3">
      <c r="A2802" s="11">
        <v>68</v>
      </c>
      <c r="B2802" s="9" t="s">
        <v>43</v>
      </c>
      <c r="C2802" s="9" t="s">
        <v>12</v>
      </c>
      <c r="D2802" s="12" t="s">
        <v>13</v>
      </c>
      <c r="E2802" s="11">
        <v>2.9220000000000002</v>
      </c>
      <c r="F2802" s="13">
        <f t="shared" si="210"/>
        <v>28.664820000000002</v>
      </c>
      <c r="H2802" s="11">
        <v>5757</v>
      </c>
      <c r="I2802" s="11">
        <v>31.6</v>
      </c>
      <c r="J2802" s="11">
        <v>4.1399999999999997</v>
      </c>
      <c r="M2802" s="8">
        <v>10</v>
      </c>
      <c r="N2802" s="13">
        <v>83</v>
      </c>
      <c r="O2802" s="13"/>
      <c r="Q2802" s="9">
        <v>10</v>
      </c>
      <c r="R2802" s="10">
        <f t="shared" si="214"/>
        <v>0.13661012055495875</v>
      </c>
    </row>
    <row r="2803" spans="1:18" x14ac:dyDescent="0.3">
      <c r="A2803" s="11">
        <v>68</v>
      </c>
      <c r="B2803" s="9" t="s">
        <v>43</v>
      </c>
      <c r="C2803" s="9" t="s">
        <v>12</v>
      </c>
      <c r="D2803" s="12" t="s">
        <v>13</v>
      </c>
      <c r="E2803" s="11">
        <v>2.8260000000000001</v>
      </c>
      <c r="F2803" s="13">
        <f t="shared" si="210"/>
        <v>27.723060000000004</v>
      </c>
      <c r="H2803" s="11">
        <v>5073</v>
      </c>
      <c r="I2803" s="11">
        <v>31.8</v>
      </c>
      <c r="J2803" s="11">
        <v>1.81</v>
      </c>
      <c r="M2803" s="8">
        <v>10</v>
      </c>
      <c r="N2803" s="11">
        <v>62.68</v>
      </c>
      <c r="O2803" s="13"/>
      <c r="Q2803" s="9">
        <v>10</v>
      </c>
      <c r="R2803" s="10">
        <f t="shared" si="214"/>
        <v>0.188679338453872</v>
      </c>
    </row>
    <row r="2804" spans="1:18" x14ac:dyDescent="0.3">
      <c r="A2804" s="11">
        <v>68</v>
      </c>
      <c r="B2804" s="9" t="s">
        <v>43</v>
      </c>
      <c r="C2804" s="9" t="s">
        <v>12</v>
      </c>
      <c r="D2804" s="12" t="s">
        <v>13</v>
      </c>
      <c r="E2804" s="11">
        <v>2.6909999999999998</v>
      </c>
      <c r="F2804" s="13">
        <f t="shared" si="210"/>
        <v>26.398710000000001</v>
      </c>
      <c r="H2804" s="11">
        <v>5530</v>
      </c>
      <c r="I2804" s="11">
        <v>36.5</v>
      </c>
      <c r="J2804" s="11">
        <v>1.38</v>
      </c>
      <c r="M2804" s="8">
        <v>10</v>
      </c>
      <c r="N2804" s="11">
        <v>61.42</v>
      </c>
      <c r="O2804" s="13"/>
      <c r="Q2804" s="9">
        <v>10</v>
      </c>
      <c r="R2804" s="10">
        <f t="shared" si="214"/>
        <v>0.19313740721663958</v>
      </c>
    </row>
    <row r="2805" spans="1:18" x14ac:dyDescent="0.3">
      <c r="A2805" s="11">
        <v>69</v>
      </c>
      <c r="B2805" s="9" t="s">
        <v>11</v>
      </c>
      <c r="C2805" s="9" t="s">
        <v>12</v>
      </c>
      <c r="D2805" s="12" t="s">
        <v>13</v>
      </c>
      <c r="E2805" s="11">
        <v>2.6</v>
      </c>
      <c r="F2805" s="13">
        <f t="shared" si="210"/>
        <v>25.506000000000004</v>
      </c>
      <c r="H2805" s="11">
        <v>5381</v>
      </c>
      <c r="M2805" s="8">
        <v>10</v>
      </c>
      <c r="N2805" s="11">
        <v>178.2</v>
      </c>
      <c r="O2805" s="13">
        <v>46.2</v>
      </c>
      <c r="Q2805" s="9">
        <v>10</v>
      </c>
      <c r="R2805" s="10">
        <f t="shared" si="214"/>
        <v>5.6738627513875636E-2</v>
      </c>
    </row>
    <row r="2806" spans="1:18" x14ac:dyDescent="0.3">
      <c r="A2806" s="11">
        <v>69</v>
      </c>
      <c r="B2806" s="9" t="s">
        <v>11</v>
      </c>
      <c r="C2806" s="9" t="s">
        <v>12</v>
      </c>
      <c r="D2806" s="12" t="s">
        <v>13</v>
      </c>
      <c r="E2806" s="11">
        <v>2.46</v>
      </c>
      <c r="F2806" s="13">
        <f t="shared" si="210"/>
        <v>24.1326</v>
      </c>
      <c r="H2806" s="11">
        <v>4876</v>
      </c>
      <c r="M2806" s="8">
        <v>10</v>
      </c>
      <c r="N2806" s="11">
        <v>122.4</v>
      </c>
      <c r="O2806" s="13">
        <v>34.299999999999997</v>
      </c>
      <c r="Q2806" s="9">
        <v>10</v>
      </c>
      <c r="R2806" s="10">
        <f t="shared" si="214"/>
        <v>8.7392477289145717E-2</v>
      </c>
    </row>
    <row r="2807" spans="1:18" x14ac:dyDescent="0.3">
      <c r="A2807" s="11">
        <v>69</v>
      </c>
      <c r="B2807" s="9" t="s">
        <v>11</v>
      </c>
      <c r="C2807" s="9" t="s">
        <v>12</v>
      </c>
      <c r="D2807" s="12" t="s">
        <v>13</v>
      </c>
      <c r="E2807" s="11">
        <v>2.6</v>
      </c>
      <c r="F2807" s="13">
        <f t="shared" si="210"/>
        <v>25.506000000000004</v>
      </c>
      <c r="H2807" s="11">
        <v>5737</v>
      </c>
      <c r="M2807" s="8">
        <v>10</v>
      </c>
      <c r="N2807" s="11">
        <v>175.9</v>
      </c>
      <c r="O2807" s="13">
        <v>48.1</v>
      </c>
      <c r="Q2807" s="9">
        <v>10</v>
      </c>
      <c r="R2807" s="10">
        <f t="shared" si="214"/>
        <v>5.7592637182316005E-2</v>
      </c>
    </row>
    <row r="2808" spans="1:18" x14ac:dyDescent="0.3">
      <c r="A2808" s="11">
        <v>69</v>
      </c>
      <c r="B2808" s="9" t="s">
        <v>11</v>
      </c>
      <c r="C2808" s="9" t="s">
        <v>12</v>
      </c>
      <c r="D2808" s="12" t="s">
        <v>13</v>
      </c>
      <c r="E2808" s="11">
        <v>2.7</v>
      </c>
      <c r="F2808" s="13">
        <f t="shared" si="210"/>
        <v>26.487000000000002</v>
      </c>
      <c r="H2808" s="11">
        <v>5951</v>
      </c>
      <c r="M2808" s="8">
        <v>10</v>
      </c>
      <c r="N2808" s="11">
        <v>176.9</v>
      </c>
      <c r="O2808" s="13">
        <v>53.3</v>
      </c>
      <c r="Q2808" s="9">
        <v>10</v>
      </c>
      <c r="R2808" s="10">
        <f t="shared" si="214"/>
        <v>5.7218395194787566E-2</v>
      </c>
    </row>
    <row r="2809" spans="1:18" x14ac:dyDescent="0.3">
      <c r="A2809" s="11">
        <v>69</v>
      </c>
      <c r="B2809" s="9" t="s">
        <v>11</v>
      </c>
      <c r="C2809" s="9" t="s">
        <v>12</v>
      </c>
      <c r="D2809" s="12" t="s">
        <v>13</v>
      </c>
      <c r="E2809" s="11">
        <v>2.2999999999999998</v>
      </c>
      <c r="F2809" s="13">
        <f t="shared" si="210"/>
        <v>22.562999999999999</v>
      </c>
      <c r="H2809" s="11">
        <v>4809</v>
      </c>
      <c r="M2809" s="8">
        <v>10</v>
      </c>
      <c r="N2809" s="11">
        <v>81.900000000000006</v>
      </c>
      <c r="O2809" s="13">
        <v>31</v>
      </c>
      <c r="Q2809" s="9">
        <v>10</v>
      </c>
      <c r="R2809" s="10">
        <f t="shared" si="214"/>
        <v>0.13872227222728742</v>
      </c>
    </row>
    <row r="2810" spans="1:18" x14ac:dyDescent="0.3">
      <c r="A2810" s="11">
        <v>69</v>
      </c>
      <c r="B2810" s="9" t="s">
        <v>11</v>
      </c>
      <c r="C2810" s="9" t="s">
        <v>12</v>
      </c>
      <c r="D2810" s="12" t="s">
        <v>13</v>
      </c>
      <c r="E2810" s="11">
        <v>2.6</v>
      </c>
      <c r="F2810" s="13">
        <f t="shared" si="210"/>
        <v>25.506000000000004</v>
      </c>
      <c r="H2810" s="11">
        <v>5189</v>
      </c>
      <c r="M2810" s="8">
        <v>10</v>
      </c>
      <c r="N2810" s="11">
        <v>100.7</v>
      </c>
      <c r="O2810" s="13">
        <v>36.4</v>
      </c>
      <c r="Q2810" s="9">
        <v>10</v>
      </c>
      <c r="R2810" s="10">
        <f t="shared" si="214"/>
        <v>0.10938021927853145</v>
      </c>
    </row>
    <row r="2811" spans="1:18" x14ac:dyDescent="0.3">
      <c r="A2811" s="11">
        <v>69</v>
      </c>
      <c r="B2811" s="9" t="s">
        <v>11</v>
      </c>
      <c r="C2811" s="9" t="s">
        <v>12</v>
      </c>
      <c r="D2811" s="12" t="s">
        <v>13</v>
      </c>
      <c r="E2811" s="11">
        <v>2.6</v>
      </c>
      <c r="F2811" s="13">
        <f t="shared" si="210"/>
        <v>25.506000000000004</v>
      </c>
      <c r="H2811" s="11">
        <v>2690</v>
      </c>
      <c r="M2811" s="8">
        <v>10</v>
      </c>
      <c r="N2811" s="11">
        <v>31.9</v>
      </c>
      <c r="O2811" s="13">
        <v>11.4</v>
      </c>
      <c r="Q2811" s="9">
        <v>10</v>
      </c>
      <c r="R2811" s="10">
        <f t="shared" si="214"/>
        <v>0.41026398611661957</v>
      </c>
    </row>
    <row r="2812" spans="1:18" x14ac:dyDescent="0.3">
      <c r="A2812" s="11">
        <v>69</v>
      </c>
      <c r="B2812" s="9" t="s">
        <v>11</v>
      </c>
      <c r="C2812" s="9" t="s">
        <v>12</v>
      </c>
      <c r="D2812" s="12" t="s">
        <v>13</v>
      </c>
      <c r="E2812" s="11">
        <v>2.2999999999999998</v>
      </c>
      <c r="F2812" s="13">
        <f t="shared" si="210"/>
        <v>22.562999999999999</v>
      </c>
      <c r="H2812" s="11">
        <v>4887</v>
      </c>
      <c r="M2812" s="8">
        <v>10</v>
      </c>
      <c r="N2812" s="13">
        <v>68</v>
      </c>
      <c r="O2812" s="13">
        <v>28.8</v>
      </c>
      <c r="Q2812" s="9">
        <v>10</v>
      </c>
      <c r="R2812" s="10">
        <f t="shared" si="214"/>
        <v>0.17180564575649415</v>
      </c>
    </row>
    <row r="2813" spans="1:18" x14ac:dyDescent="0.3">
      <c r="A2813" s="11">
        <v>69</v>
      </c>
      <c r="B2813" s="9" t="s">
        <v>11</v>
      </c>
      <c r="C2813" s="9" t="s">
        <v>12</v>
      </c>
      <c r="D2813" s="12" t="s">
        <v>13</v>
      </c>
      <c r="E2813" s="11">
        <v>2.4</v>
      </c>
      <c r="F2813" s="13">
        <f t="shared" si="210"/>
        <v>23.544</v>
      </c>
      <c r="H2813" s="11">
        <v>3170</v>
      </c>
      <c r="M2813" s="8">
        <v>10</v>
      </c>
      <c r="N2813" s="11">
        <v>50.2</v>
      </c>
      <c r="O2813" s="13">
        <v>13.9</v>
      </c>
      <c r="Q2813" s="9">
        <v>10</v>
      </c>
      <c r="R2813" s="10">
        <f t="shared" si="214"/>
        <v>0.24356417292432153</v>
      </c>
    </row>
    <row r="2814" spans="1:18" x14ac:dyDescent="0.3">
      <c r="A2814" s="11">
        <v>69</v>
      </c>
      <c r="B2814" s="9" t="s">
        <v>11</v>
      </c>
      <c r="C2814" s="9" t="s">
        <v>12</v>
      </c>
      <c r="D2814" s="12" t="s">
        <v>13</v>
      </c>
      <c r="E2814" s="11">
        <v>2.7</v>
      </c>
      <c r="F2814" s="13">
        <f t="shared" si="210"/>
        <v>26.487000000000002</v>
      </c>
      <c r="H2814" s="11">
        <v>4831</v>
      </c>
      <c r="M2814" s="8">
        <v>10</v>
      </c>
      <c r="N2814" s="11">
        <v>153.80000000000001</v>
      </c>
      <c r="O2814" s="13">
        <v>34</v>
      </c>
      <c r="Q2814" s="9">
        <v>10</v>
      </c>
      <c r="R2814" s="10">
        <f t="shared" si="214"/>
        <v>6.7208297641074721E-2</v>
      </c>
    </row>
    <row r="2815" spans="1:18" x14ac:dyDescent="0.3">
      <c r="A2815" s="11">
        <v>69</v>
      </c>
      <c r="B2815" s="9" t="s">
        <v>11</v>
      </c>
      <c r="C2815" s="9" t="s">
        <v>12</v>
      </c>
      <c r="D2815" s="12" t="s">
        <v>13</v>
      </c>
      <c r="E2815" s="11">
        <v>2.62</v>
      </c>
      <c r="F2815" s="13">
        <f t="shared" si="210"/>
        <v>25.702200000000001</v>
      </c>
      <c r="H2815" s="11">
        <v>4035.9999999999995</v>
      </c>
      <c r="M2815" s="8">
        <v>10</v>
      </c>
      <c r="N2815" s="11">
        <v>105.3</v>
      </c>
      <c r="O2815" s="13">
        <v>24.9</v>
      </c>
      <c r="Q2815" s="9">
        <v>10</v>
      </c>
      <c r="R2815" s="10">
        <f t="shared" si="214"/>
        <v>0.10390347054907192</v>
      </c>
    </row>
    <row r="2816" spans="1:18" x14ac:dyDescent="0.3">
      <c r="A2816" s="11">
        <v>69</v>
      </c>
      <c r="B2816" s="9" t="s">
        <v>11</v>
      </c>
      <c r="C2816" s="9" t="s">
        <v>12</v>
      </c>
      <c r="D2816" s="12" t="s">
        <v>13</v>
      </c>
      <c r="E2816" s="11">
        <v>2.4300000000000002</v>
      </c>
      <c r="F2816" s="13">
        <f t="shared" si="210"/>
        <v>23.838300000000004</v>
      </c>
      <c r="H2816" s="11">
        <v>2826</v>
      </c>
      <c r="M2816" s="8">
        <v>10</v>
      </c>
      <c r="N2816" s="11">
        <v>41.5</v>
      </c>
      <c r="O2816" s="13">
        <v>10.9</v>
      </c>
      <c r="Q2816" s="9">
        <v>10</v>
      </c>
      <c r="R2816" s="10">
        <f t="shared" si="214"/>
        <v>0.30315683868658061</v>
      </c>
    </row>
    <row r="2817" spans="1:18" x14ac:dyDescent="0.3">
      <c r="A2817" s="11">
        <v>69</v>
      </c>
      <c r="B2817" s="9" t="s">
        <v>11</v>
      </c>
      <c r="C2817" s="9" t="s">
        <v>12</v>
      </c>
      <c r="D2817" s="12" t="s">
        <v>13</v>
      </c>
      <c r="E2817" s="11">
        <v>2.4</v>
      </c>
      <c r="F2817" s="13">
        <f t="shared" ref="F2817:F2880" si="215">E2817*9.81</f>
        <v>23.544</v>
      </c>
      <c r="H2817" s="11">
        <v>3924</v>
      </c>
      <c r="M2817" s="8">
        <v>10</v>
      </c>
      <c r="N2817" s="13">
        <v>74</v>
      </c>
      <c r="O2817" s="13">
        <v>18.2</v>
      </c>
      <c r="Q2817" s="9">
        <v>10</v>
      </c>
      <c r="R2817" s="10">
        <f t="shared" si="214"/>
        <v>0.15588567330675956</v>
      </c>
    </row>
    <row r="2818" spans="1:18" x14ac:dyDescent="0.3">
      <c r="A2818" s="11">
        <v>69</v>
      </c>
      <c r="B2818" s="9" t="s">
        <v>11</v>
      </c>
      <c r="C2818" s="9" t="s">
        <v>12</v>
      </c>
      <c r="D2818" s="12" t="s">
        <v>13</v>
      </c>
      <c r="E2818" s="11">
        <v>2.35</v>
      </c>
      <c r="F2818" s="13">
        <f t="shared" si="215"/>
        <v>23.053500000000003</v>
      </c>
      <c r="H2818" s="11">
        <v>3691</v>
      </c>
      <c r="M2818" s="8">
        <v>10</v>
      </c>
      <c r="N2818" s="11">
        <v>34.1</v>
      </c>
      <c r="O2818" s="13">
        <v>13.3</v>
      </c>
      <c r="Q2818" s="9">
        <v>10</v>
      </c>
      <c r="R2818" s="10">
        <f t="shared" si="214"/>
        <v>0.37997510613654578</v>
      </c>
    </row>
    <row r="2819" spans="1:18" x14ac:dyDescent="0.3">
      <c r="A2819" s="11">
        <v>69</v>
      </c>
      <c r="B2819" s="9" t="s">
        <v>11</v>
      </c>
      <c r="C2819" s="9" t="s">
        <v>12</v>
      </c>
      <c r="D2819" s="12" t="s">
        <v>13</v>
      </c>
      <c r="E2819" s="11">
        <v>2.61</v>
      </c>
      <c r="F2819" s="13">
        <f t="shared" si="215"/>
        <v>25.604099999999999</v>
      </c>
      <c r="H2819" s="11">
        <v>3600</v>
      </c>
      <c r="M2819" s="8">
        <v>10</v>
      </c>
      <c r="N2819" s="11">
        <v>63.8</v>
      </c>
      <c r="O2819" s="13">
        <v>17.100000000000001</v>
      </c>
      <c r="Q2819" s="9">
        <v>10</v>
      </c>
      <c r="R2819" s="10">
        <f t="shared" si="214"/>
        <v>0.18487530364008328</v>
      </c>
    </row>
    <row r="2820" spans="1:18" x14ac:dyDescent="0.3">
      <c r="A2820" s="11">
        <v>69</v>
      </c>
      <c r="B2820" s="9" t="s">
        <v>11</v>
      </c>
      <c r="C2820" s="9" t="s">
        <v>12</v>
      </c>
      <c r="D2820" s="12" t="s">
        <v>13</v>
      </c>
      <c r="E2820" s="11">
        <v>2.5</v>
      </c>
      <c r="F2820" s="13">
        <f t="shared" si="215"/>
        <v>24.525000000000002</v>
      </c>
      <c r="H2820" s="11">
        <v>3229</v>
      </c>
      <c r="M2820" s="8">
        <v>10</v>
      </c>
      <c r="N2820" s="11">
        <v>56.5</v>
      </c>
      <c r="O2820" s="13">
        <v>12.7</v>
      </c>
      <c r="Q2820" s="9">
        <v>10</v>
      </c>
      <c r="R2820" s="10">
        <f t="shared" si="214"/>
        <v>0.21260181402943198</v>
      </c>
    </row>
    <row r="2821" spans="1:18" x14ac:dyDescent="0.3">
      <c r="A2821" s="11">
        <v>69</v>
      </c>
      <c r="B2821" s="9" t="s">
        <v>11</v>
      </c>
      <c r="C2821" s="9" t="s">
        <v>12</v>
      </c>
      <c r="D2821" s="12" t="s">
        <v>13</v>
      </c>
      <c r="E2821" s="11">
        <v>2.5299999999999998</v>
      </c>
      <c r="F2821" s="13">
        <f t="shared" si="215"/>
        <v>24.819299999999998</v>
      </c>
      <c r="H2821" s="11">
        <v>3694</v>
      </c>
      <c r="M2821" s="8">
        <v>10</v>
      </c>
      <c r="N2821" s="11">
        <v>58.2</v>
      </c>
      <c r="O2821" s="13">
        <v>16.7</v>
      </c>
      <c r="Q2821" s="9">
        <v>10</v>
      </c>
      <c r="R2821" s="10">
        <f t="shared" si="214"/>
        <v>0.20547606895726758</v>
      </c>
    </row>
    <row r="2822" spans="1:18" x14ac:dyDescent="0.3">
      <c r="A2822" s="11">
        <v>69</v>
      </c>
      <c r="B2822" s="9" t="s">
        <v>11</v>
      </c>
      <c r="C2822" s="9" t="s">
        <v>12</v>
      </c>
      <c r="D2822" s="12" t="s">
        <v>13</v>
      </c>
      <c r="E2822" s="11">
        <v>2.41</v>
      </c>
      <c r="F2822" s="13">
        <f t="shared" si="215"/>
        <v>23.642100000000003</v>
      </c>
      <c r="H2822" s="11">
        <v>4373</v>
      </c>
      <c r="M2822" s="8">
        <v>10</v>
      </c>
      <c r="N2822" s="11">
        <v>53.5</v>
      </c>
      <c r="O2822" s="13">
        <v>17.3</v>
      </c>
      <c r="Q2822" s="9">
        <v>10</v>
      </c>
      <c r="R2822" s="10">
        <f t="shared" si="214"/>
        <v>0.22636841578637457</v>
      </c>
    </row>
    <row r="2823" spans="1:18" x14ac:dyDescent="0.3">
      <c r="A2823" s="11">
        <v>69</v>
      </c>
      <c r="B2823" s="9" t="s">
        <v>11</v>
      </c>
      <c r="C2823" s="9" t="s">
        <v>12</v>
      </c>
      <c r="D2823" s="12" t="s">
        <v>13</v>
      </c>
      <c r="E2823" s="11">
        <v>2.59</v>
      </c>
      <c r="F2823" s="13">
        <f t="shared" si="215"/>
        <v>25.407900000000001</v>
      </c>
      <c r="H2823" s="11">
        <v>3454</v>
      </c>
      <c r="M2823" s="8">
        <v>10</v>
      </c>
      <c r="N2823" s="11">
        <v>50.8</v>
      </c>
      <c r="O2823" s="13">
        <v>14</v>
      </c>
      <c r="Q2823" s="9">
        <v>10</v>
      </c>
      <c r="R2823" s="10">
        <f t="shared" si="214"/>
        <v>0.24025885979484665</v>
      </c>
    </row>
    <row r="2824" spans="1:18" x14ac:dyDescent="0.3">
      <c r="A2824" s="11">
        <v>69</v>
      </c>
      <c r="B2824" s="9" t="s">
        <v>11</v>
      </c>
      <c r="C2824" s="9" t="s">
        <v>12</v>
      </c>
      <c r="D2824" s="12" t="s">
        <v>13</v>
      </c>
      <c r="E2824" s="11">
        <v>2.61</v>
      </c>
      <c r="F2824" s="13">
        <f t="shared" si="215"/>
        <v>25.604099999999999</v>
      </c>
      <c r="H2824" s="11">
        <v>3445</v>
      </c>
      <c r="M2824" s="8">
        <v>10</v>
      </c>
      <c r="N2824" s="11">
        <v>59.4</v>
      </c>
      <c r="O2824" s="13">
        <v>13.3</v>
      </c>
      <c r="Q2824" s="9">
        <v>10</v>
      </c>
      <c r="R2824" s="10">
        <f t="shared" si="214"/>
        <v>0.2007096571565353</v>
      </c>
    </row>
    <row r="2825" spans="1:18" x14ac:dyDescent="0.3">
      <c r="A2825" s="11">
        <v>69</v>
      </c>
      <c r="B2825" s="9" t="s">
        <v>11</v>
      </c>
      <c r="C2825" s="9" t="s">
        <v>12</v>
      </c>
      <c r="D2825" s="12" t="s">
        <v>13</v>
      </c>
      <c r="E2825" s="11">
        <v>2.44</v>
      </c>
      <c r="F2825" s="13">
        <f t="shared" si="215"/>
        <v>23.936399999999999</v>
      </c>
      <c r="H2825" s="11">
        <v>3663</v>
      </c>
      <c r="M2825" s="8">
        <v>10</v>
      </c>
      <c r="N2825" s="11">
        <v>40.9</v>
      </c>
      <c r="O2825" s="13">
        <v>12.2</v>
      </c>
      <c r="Q2825" s="9">
        <v>10</v>
      </c>
      <c r="R2825" s="10">
        <f t="shared" si="214"/>
        <v>0.30827682440082926</v>
      </c>
    </row>
    <row r="2826" spans="1:18" x14ac:dyDescent="0.3">
      <c r="A2826" s="11">
        <v>69</v>
      </c>
      <c r="B2826" s="9" t="s">
        <v>11</v>
      </c>
      <c r="C2826" s="9" t="s">
        <v>12</v>
      </c>
      <c r="D2826" s="12" t="s">
        <v>13</v>
      </c>
      <c r="E2826" s="11">
        <v>2.54</v>
      </c>
      <c r="F2826" s="13">
        <f t="shared" si="215"/>
        <v>24.917400000000001</v>
      </c>
      <c r="H2826" s="11">
        <v>3696</v>
      </c>
      <c r="M2826" s="8">
        <v>10</v>
      </c>
      <c r="N2826" s="11">
        <v>33.6</v>
      </c>
      <c r="O2826" s="13">
        <v>7.9</v>
      </c>
      <c r="Q2826" s="9">
        <v>10</v>
      </c>
      <c r="R2826" s="10">
        <f t="shared" si="214"/>
        <v>0.38648488323647912</v>
      </c>
    </row>
    <row r="2827" spans="1:18" x14ac:dyDescent="0.3">
      <c r="A2827" s="11">
        <v>69</v>
      </c>
      <c r="B2827" s="9" t="s">
        <v>11</v>
      </c>
      <c r="C2827" s="9" t="s">
        <v>12</v>
      </c>
      <c r="D2827" s="12" t="s">
        <v>13</v>
      </c>
      <c r="E2827" s="11">
        <v>2.59</v>
      </c>
      <c r="F2827" s="13">
        <f t="shared" si="215"/>
        <v>25.407900000000001</v>
      </c>
      <c r="H2827" s="11">
        <v>3746</v>
      </c>
      <c r="M2827" s="8">
        <v>10</v>
      </c>
      <c r="N2827" s="13">
        <v>48</v>
      </c>
      <c r="O2827" s="13">
        <v>10</v>
      </c>
      <c r="Q2827" s="9">
        <v>10</v>
      </c>
      <c r="R2827" s="10">
        <f t="shared" si="214"/>
        <v>0.25644560344891182</v>
      </c>
    </row>
    <row r="2828" spans="1:18" x14ac:dyDescent="0.3">
      <c r="A2828" s="11">
        <v>69</v>
      </c>
      <c r="B2828" s="9" t="s">
        <v>11</v>
      </c>
      <c r="C2828" s="9" t="s">
        <v>12</v>
      </c>
      <c r="D2828" s="12" t="s">
        <v>13</v>
      </c>
      <c r="E2828" s="11">
        <v>2.63</v>
      </c>
      <c r="F2828" s="13">
        <f t="shared" si="215"/>
        <v>25.8003</v>
      </c>
      <c r="H2828" s="11">
        <v>3852</v>
      </c>
      <c r="M2828" s="8">
        <v>10</v>
      </c>
      <c r="N2828" s="11">
        <v>74.5</v>
      </c>
      <c r="O2828" s="13">
        <v>12.8</v>
      </c>
      <c r="Q2828" s="9">
        <v>10</v>
      </c>
      <c r="R2828" s="10">
        <f t="shared" si="214"/>
        <v>0.15468313561317343</v>
      </c>
    </row>
    <row r="2829" spans="1:18" x14ac:dyDescent="0.3">
      <c r="A2829" s="11">
        <v>69</v>
      </c>
      <c r="B2829" s="9" t="s">
        <v>11</v>
      </c>
      <c r="C2829" s="9" t="s">
        <v>12</v>
      </c>
      <c r="D2829" s="12" t="s">
        <v>13</v>
      </c>
      <c r="E2829" s="11">
        <v>2.62</v>
      </c>
      <c r="F2829" s="13">
        <f t="shared" si="215"/>
        <v>25.702200000000001</v>
      </c>
      <c r="H2829" s="11">
        <v>4221</v>
      </c>
      <c r="M2829" s="8">
        <v>10</v>
      </c>
      <c r="N2829" s="11">
        <v>70.8</v>
      </c>
      <c r="O2829" s="13">
        <v>7.8</v>
      </c>
      <c r="Q2829" s="9">
        <v>10</v>
      </c>
      <c r="R2829" s="10">
        <f t="shared" si="214"/>
        <v>0.16401532712488454</v>
      </c>
    </row>
    <row r="2830" spans="1:18" x14ac:dyDescent="0.3">
      <c r="A2830" s="11">
        <v>69</v>
      </c>
      <c r="B2830" s="9" t="s">
        <v>11</v>
      </c>
      <c r="C2830" s="9" t="s">
        <v>12</v>
      </c>
      <c r="D2830" s="12" t="s">
        <v>13</v>
      </c>
      <c r="E2830" s="11">
        <v>2.54</v>
      </c>
      <c r="F2830" s="13">
        <f t="shared" si="215"/>
        <v>24.917400000000001</v>
      </c>
      <c r="H2830" s="11">
        <v>3353</v>
      </c>
      <c r="M2830" s="8">
        <v>10</v>
      </c>
      <c r="N2830" s="11">
        <v>75.900000000000006</v>
      </c>
      <c r="O2830" s="13">
        <v>13.4</v>
      </c>
      <c r="Q2830" s="9">
        <v>10</v>
      </c>
      <c r="R2830" s="10">
        <f t="shared" si="214"/>
        <v>0.15140654126858225</v>
      </c>
    </row>
    <row r="2831" spans="1:18" x14ac:dyDescent="0.3">
      <c r="A2831" s="11">
        <v>69</v>
      </c>
      <c r="B2831" s="9" t="s">
        <v>11</v>
      </c>
      <c r="C2831" s="9" t="s">
        <v>12</v>
      </c>
      <c r="D2831" s="12" t="s">
        <v>13</v>
      </c>
      <c r="E2831" s="11">
        <v>2.4700000000000002</v>
      </c>
      <c r="F2831" s="13">
        <f t="shared" si="215"/>
        <v>24.230700000000002</v>
      </c>
      <c r="H2831" s="11">
        <v>2381</v>
      </c>
      <c r="M2831" s="8">
        <v>10</v>
      </c>
      <c r="N2831" s="11">
        <v>33.799999999999997</v>
      </c>
      <c r="O2831" s="13">
        <v>7.1</v>
      </c>
      <c r="Q2831" s="9">
        <v>10</v>
      </c>
      <c r="R2831" s="10">
        <f t="shared" si="214"/>
        <v>0.3838561256055692</v>
      </c>
    </row>
    <row r="2832" spans="1:18" x14ac:dyDescent="0.3">
      <c r="A2832" s="11">
        <v>69</v>
      </c>
      <c r="B2832" s="9" t="s">
        <v>11</v>
      </c>
      <c r="C2832" s="9" t="s">
        <v>12</v>
      </c>
      <c r="D2832" s="12" t="s">
        <v>13</v>
      </c>
      <c r="E2832" s="11">
        <v>2.63</v>
      </c>
      <c r="F2832" s="13">
        <f t="shared" si="215"/>
        <v>25.8003</v>
      </c>
      <c r="H2832" s="11">
        <v>3855</v>
      </c>
      <c r="M2832" s="8">
        <v>10</v>
      </c>
      <c r="N2832" s="11">
        <v>47.5</v>
      </c>
      <c r="O2832" s="13">
        <v>13.4</v>
      </c>
      <c r="Q2832" s="9">
        <v>10</v>
      </c>
      <c r="R2832" s="10">
        <f t="shared" si="214"/>
        <v>0.25955238848626111</v>
      </c>
    </row>
    <row r="2833" spans="1:18" x14ac:dyDescent="0.3">
      <c r="A2833" s="11">
        <v>69</v>
      </c>
      <c r="B2833" s="9" t="s">
        <v>11</v>
      </c>
      <c r="C2833" s="9" t="s">
        <v>12</v>
      </c>
      <c r="D2833" s="12" t="s">
        <v>13</v>
      </c>
      <c r="E2833" s="11">
        <v>2.58</v>
      </c>
      <c r="F2833" s="13">
        <f t="shared" si="215"/>
        <v>25.309800000000003</v>
      </c>
      <c r="H2833" s="11">
        <v>3935</v>
      </c>
      <c r="M2833" s="8">
        <v>10</v>
      </c>
      <c r="N2833" s="11">
        <v>78.599999999999994</v>
      </c>
      <c r="O2833" s="13">
        <v>14.5</v>
      </c>
      <c r="Q2833" s="9">
        <v>10</v>
      </c>
      <c r="R2833" s="10">
        <f t="shared" si="214"/>
        <v>0.14544096682446356</v>
      </c>
    </row>
    <row r="2834" spans="1:18" x14ac:dyDescent="0.3">
      <c r="A2834" s="11">
        <v>69</v>
      </c>
      <c r="B2834" s="9" t="s">
        <v>11</v>
      </c>
      <c r="C2834" s="9" t="s">
        <v>12</v>
      </c>
      <c r="D2834" s="12" t="s">
        <v>13</v>
      </c>
      <c r="E2834" s="11">
        <v>2.7</v>
      </c>
      <c r="F2834" s="13">
        <f t="shared" si="215"/>
        <v>26.487000000000002</v>
      </c>
      <c r="H2834" s="11">
        <v>6480</v>
      </c>
      <c r="M2834" s="8">
        <v>10</v>
      </c>
      <c r="N2834" s="13">
        <v>180</v>
      </c>
      <c r="O2834" s="13">
        <v>90</v>
      </c>
      <c r="Q2834" s="9">
        <v>10</v>
      </c>
      <c r="R2834" s="10">
        <f t="shared" si="214"/>
        <v>5.6086624061128153E-2</v>
      </c>
    </row>
    <row r="2835" spans="1:18" x14ac:dyDescent="0.3">
      <c r="A2835" s="11">
        <v>69</v>
      </c>
      <c r="B2835" s="9" t="s">
        <v>11</v>
      </c>
      <c r="C2835" s="9" t="s">
        <v>12</v>
      </c>
      <c r="D2835" s="12" t="s">
        <v>13</v>
      </c>
      <c r="E2835" s="11">
        <v>2.6</v>
      </c>
      <c r="F2835" s="13">
        <f t="shared" si="215"/>
        <v>25.506000000000004</v>
      </c>
      <c r="H2835" s="11">
        <v>4062.9999999999995</v>
      </c>
      <c r="M2835" s="8">
        <v>10</v>
      </c>
      <c r="N2835" s="11">
        <v>72.599999999999994</v>
      </c>
      <c r="O2835" s="13">
        <v>16.8</v>
      </c>
      <c r="Q2835" s="9">
        <v>10</v>
      </c>
      <c r="R2835" s="10">
        <f t="shared" si="214"/>
        <v>0.15934761476693945</v>
      </c>
    </row>
    <row r="2836" spans="1:18" x14ac:dyDescent="0.3">
      <c r="A2836" s="11">
        <v>69</v>
      </c>
      <c r="B2836" s="9" t="s">
        <v>11</v>
      </c>
      <c r="C2836" s="9" t="s">
        <v>12</v>
      </c>
      <c r="D2836" s="12" t="s">
        <v>13</v>
      </c>
      <c r="E2836" s="11">
        <v>2.69</v>
      </c>
      <c r="F2836" s="13">
        <f t="shared" si="215"/>
        <v>26.3889</v>
      </c>
      <c r="H2836" s="11">
        <v>4854</v>
      </c>
      <c r="M2836" s="8">
        <v>10</v>
      </c>
      <c r="N2836" s="13">
        <v>118</v>
      </c>
      <c r="O2836" s="13">
        <v>24.4</v>
      </c>
      <c r="Q2836" s="9">
        <v>10</v>
      </c>
      <c r="R2836" s="10">
        <f t="shared" si="214"/>
        <v>9.1150356677964145E-2</v>
      </c>
    </row>
    <row r="2837" spans="1:18" x14ac:dyDescent="0.3">
      <c r="A2837" s="11">
        <v>69</v>
      </c>
      <c r="B2837" s="9" t="s">
        <v>11</v>
      </c>
      <c r="C2837" s="9" t="s">
        <v>12</v>
      </c>
      <c r="D2837" s="12" t="s">
        <v>13</v>
      </c>
      <c r="E2837" s="11">
        <v>2.65</v>
      </c>
      <c r="F2837" s="13">
        <f t="shared" si="215"/>
        <v>25.996500000000001</v>
      </c>
      <c r="H2837" s="11">
        <v>4274</v>
      </c>
      <c r="M2837" s="8">
        <v>10</v>
      </c>
      <c r="N2837" s="13">
        <v>122</v>
      </c>
      <c r="O2837" s="13">
        <v>22.6</v>
      </c>
      <c r="Q2837" s="9">
        <v>10</v>
      </c>
      <c r="R2837" s="10">
        <f t="shared" si="214"/>
        <v>8.7722070860968213E-2</v>
      </c>
    </row>
    <row r="2838" spans="1:18" x14ac:dyDescent="0.3">
      <c r="A2838" s="11">
        <v>69</v>
      </c>
      <c r="B2838" s="9" t="s">
        <v>11</v>
      </c>
      <c r="C2838" s="9" t="s">
        <v>12</v>
      </c>
      <c r="D2838" s="12" t="s">
        <v>13</v>
      </c>
      <c r="E2838" s="11">
        <v>2.69</v>
      </c>
      <c r="F2838" s="13">
        <f t="shared" si="215"/>
        <v>26.3889</v>
      </c>
      <c r="H2838" s="11">
        <v>4854</v>
      </c>
      <c r="M2838" s="8">
        <v>10</v>
      </c>
      <c r="N2838" s="13">
        <v>118</v>
      </c>
      <c r="O2838" s="13">
        <v>24.4</v>
      </c>
      <c r="Q2838" s="9">
        <v>10</v>
      </c>
      <c r="R2838" s="10">
        <f t="shared" si="214"/>
        <v>9.1150356677964145E-2</v>
      </c>
    </row>
    <row r="2839" spans="1:18" x14ac:dyDescent="0.3">
      <c r="A2839" s="11">
        <v>69</v>
      </c>
      <c r="B2839" s="9" t="s">
        <v>11</v>
      </c>
      <c r="C2839" s="9" t="s">
        <v>12</v>
      </c>
      <c r="D2839" s="12" t="s">
        <v>13</v>
      </c>
      <c r="E2839" s="11">
        <v>2.7</v>
      </c>
      <c r="F2839" s="13">
        <f t="shared" si="215"/>
        <v>26.487000000000002</v>
      </c>
      <c r="H2839" s="11">
        <v>5707</v>
      </c>
      <c r="M2839" s="8">
        <v>10</v>
      </c>
      <c r="N2839" s="11">
        <v>157.30000000000001</v>
      </c>
      <c r="O2839" s="13">
        <v>66</v>
      </c>
      <c r="Q2839" s="9">
        <v>10</v>
      </c>
      <c r="R2839" s="10">
        <f t="shared" si="214"/>
        <v>6.5491456614432092E-2</v>
      </c>
    </row>
    <row r="2840" spans="1:18" x14ac:dyDescent="0.3">
      <c r="A2840" s="11">
        <v>69</v>
      </c>
      <c r="B2840" s="9" t="s">
        <v>11</v>
      </c>
      <c r="C2840" s="9" t="s">
        <v>12</v>
      </c>
      <c r="D2840" s="12" t="s">
        <v>13</v>
      </c>
      <c r="E2840" s="11">
        <v>2.7</v>
      </c>
      <c r="F2840" s="13">
        <f t="shared" si="215"/>
        <v>26.487000000000002</v>
      </c>
      <c r="H2840" s="11">
        <v>5016</v>
      </c>
      <c r="M2840" s="8">
        <v>10</v>
      </c>
      <c r="N2840" s="11">
        <v>148.19999999999999</v>
      </c>
      <c r="O2840" s="13">
        <v>51</v>
      </c>
      <c r="Q2840" s="9">
        <v>10</v>
      </c>
      <c r="R2840" s="10">
        <f t="shared" si="214"/>
        <v>7.0137009843835682E-2</v>
      </c>
    </row>
    <row r="2841" spans="1:18" x14ac:dyDescent="0.3">
      <c r="A2841" s="11">
        <v>69</v>
      </c>
      <c r="B2841" s="9" t="s">
        <v>11</v>
      </c>
      <c r="C2841" s="9" t="s">
        <v>12</v>
      </c>
      <c r="D2841" s="12" t="s">
        <v>13</v>
      </c>
      <c r="E2841" s="11">
        <v>2.7</v>
      </c>
      <c r="F2841" s="13">
        <f t="shared" si="215"/>
        <v>26.487000000000002</v>
      </c>
      <c r="H2841" s="11">
        <v>5744</v>
      </c>
      <c r="M2841" s="8">
        <v>10</v>
      </c>
      <c r="N2841" s="11">
        <v>143.69999999999999</v>
      </c>
      <c r="O2841" s="13">
        <v>66</v>
      </c>
      <c r="Q2841" s="9">
        <v>10</v>
      </c>
      <c r="R2841" s="10">
        <f t="shared" si="214"/>
        <v>7.2668701083624873E-2</v>
      </c>
    </row>
    <row r="2842" spans="1:18" x14ac:dyDescent="0.3">
      <c r="A2842" s="11">
        <v>69</v>
      </c>
      <c r="B2842" s="9" t="s">
        <v>11</v>
      </c>
      <c r="C2842" s="9" t="s">
        <v>12</v>
      </c>
      <c r="D2842" s="12" t="s">
        <v>13</v>
      </c>
      <c r="E2842" s="11">
        <v>2.4</v>
      </c>
      <c r="F2842" s="13">
        <f t="shared" si="215"/>
        <v>23.544</v>
      </c>
      <c r="H2842" s="11">
        <v>4185</v>
      </c>
      <c r="M2842" s="8">
        <v>10</v>
      </c>
      <c r="N2842" s="11">
        <v>91.4</v>
      </c>
      <c r="O2842" s="13">
        <v>19.5</v>
      </c>
      <c r="Q2842" s="9">
        <v>10</v>
      </c>
      <c r="R2842" s="10">
        <f t="shared" si="214"/>
        <v>0.12227412276389171</v>
      </c>
    </row>
    <row r="2843" spans="1:18" x14ac:dyDescent="0.3">
      <c r="A2843" s="11">
        <v>69</v>
      </c>
      <c r="B2843" s="9" t="s">
        <v>11</v>
      </c>
      <c r="C2843" s="9" t="s">
        <v>12</v>
      </c>
      <c r="D2843" s="12" t="s">
        <v>13</v>
      </c>
      <c r="E2843" s="11">
        <v>2.1</v>
      </c>
      <c r="F2843" s="13">
        <f t="shared" si="215"/>
        <v>20.601000000000003</v>
      </c>
      <c r="H2843" s="11">
        <v>3834</v>
      </c>
      <c r="M2843" s="8">
        <v>10</v>
      </c>
      <c r="N2843" s="11">
        <v>25.1</v>
      </c>
      <c r="O2843" s="13">
        <v>17.399999999999999</v>
      </c>
      <c r="Q2843" s="9">
        <v>10</v>
      </c>
      <c r="R2843" s="10">
        <f t="shared" si="214"/>
        <v>0.54050274153256128</v>
      </c>
    </row>
    <row r="2844" spans="1:18" x14ac:dyDescent="0.3">
      <c r="A2844" s="11">
        <v>69</v>
      </c>
      <c r="B2844" s="9" t="s">
        <v>11</v>
      </c>
      <c r="C2844" s="9" t="s">
        <v>12</v>
      </c>
      <c r="D2844" s="12" t="s">
        <v>13</v>
      </c>
      <c r="E2844" s="11">
        <v>2.2999999999999998</v>
      </c>
      <c r="F2844" s="13">
        <f t="shared" si="215"/>
        <v>22.562999999999999</v>
      </c>
      <c r="H2844" s="11">
        <v>3064</v>
      </c>
      <c r="M2844" s="8">
        <v>10</v>
      </c>
      <c r="N2844" s="11">
        <v>28.15</v>
      </c>
      <c r="O2844" s="13">
        <v>4.7</v>
      </c>
      <c r="Q2844" s="9">
        <v>10</v>
      </c>
      <c r="R2844" s="10">
        <f t="shared" si="214"/>
        <v>0.47372087387853479</v>
      </c>
    </row>
    <row r="2845" spans="1:18" x14ac:dyDescent="0.3">
      <c r="A2845" s="11">
        <v>69</v>
      </c>
      <c r="B2845" s="9" t="s">
        <v>11</v>
      </c>
      <c r="C2845" s="9" t="s">
        <v>12</v>
      </c>
      <c r="D2845" s="12" t="s">
        <v>13</v>
      </c>
      <c r="E2845" s="11">
        <v>2.2999999999999998</v>
      </c>
      <c r="F2845" s="13">
        <f t="shared" si="215"/>
        <v>22.562999999999999</v>
      </c>
      <c r="H2845" s="11">
        <v>3877</v>
      </c>
      <c r="M2845" s="8">
        <v>10</v>
      </c>
      <c r="N2845" s="11">
        <v>46.8</v>
      </c>
      <c r="O2845" s="13">
        <v>11.5</v>
      </c>
      <c r="Q2845" s="9">
        <v>10</v>
      </c>
      <c r="R2845" s="10">
        <f t="shared" si="214"/>
        <v>0.26402189860783337</v>
      </c>
    </row>
    <row r="2846" spans="1:18" x14ac:dyDescent="0.3">
      <c r="A2846" s="11">
        <v>69</v>
      </c>
      <c r="B2846" s="9" t="s">
        <v>11</v>
      </c>
      <c r="C2846" s="9" t="s">
        <v>12</v>
      </c>
      <c r="D2846" s="12" t="s">
        <v>13</v>
      </c>
      <c r="E2846" s="11">
        <v>2.7</v>
      </c>
      <c r="F2846" s="13">
        <f t="shared" si="215"/>
        <v>26.487000000000002</v>
      </c>
      <c r="H2846" s="11">
        <v>3690</v>
      </c>
      <c r="M2846" s="8">
        <v>10</v>
      </c>
      <c r="N2846" s="11">
        <v>54.7</v>
      </c>
      <c r="O2846" s="13">
        <v>13</v>
      </c>
      <c r="Q2846" s="9">
        <v>10</v>
      </c>
      <c r="R2846" s="10">
        <f t="shared" si="214"/>
        <v>0.22066693129678611</v>
      </c>
    </row>
    <row r="2847" spans="1:18" x14ac:dyDescent="0.3">
      <c r="A2847" s="11">
        <v>69</v>
      </c>
      <c r="B2847" s="9" t="s">
        <v>11</v>
      </c>
      <c r="C2847" s="9" t="s">
        <v>12</v>
      </c>
      <c r="D2847" s="12" t="s">
        <v>13</v>
      </c>
      <c r="E2847" s="11">
        <v>2.6</v>
      </c>
      <c r="F2847" s="13">
        <f t="shared" si="215"/>
        <v>25.506000000000004</v>
      </c>
      <c r="H2847" s="11">
        <v>3770</v>
      </c>
      <c r="M2847" s="8">
        <v>10</v>
      </c>
      <c r="N2847" s="11">
        <v>56.5</v>
      </c>
      <c r="O2847" s="13">
        <v>22.5</v>
      </c>
      <c r="Q2847" s="9">
        <v>10</v>
      </c>
      <c r="R2847" s="10">
        <f t="shared" si="214"/>
        <v>0.21260181402943198</v>
      </c>
    </row>
    <row r="2848" spans="1:18" x14ac:dyDescent="0.3">
      <c r="A2848" s="11">
        <v>69</v>
      </c>
      <c r="B2848" s="9" t="s">
        <v>11</v>
      </c>
      <c r="C2848" s="9" t="s">
        <v>12</v>
      </c>
      <c r="D2848" s="12" t="s">
        <v>13</v>
      </c>
      <c r="E2848" s="11">
        <v>2.6</v>
      </c>
      <c r="F2848" s="13">
        <f t="shared" si="215"/>
        <v>25.506000000000004</v>
      </c>
      <c r="H2848" s="11">
        <v>4072</v>
      </c>
      <c r="M2848" s="8">
        <v>10</v>
      </c>
      <c r="N2848" s="11">
        <v>75.400000000000006</v>
      </c>
      <c r="O2848" s="13">
        <v>12</v>
      </c>
      <c r="Q2848" s="9">
        <v>10</v>
      </c>
      <c r="R2848" s="10">
        <f t="shared" si="214"/>
        <v>0.15256173992350833</v>
      </c>
    </row>
    <row r="2849" spans="1:18" x14ac:dyDescent="0.3">
      <c r="A2849" s="11">
        <v>69</v>
      </c>
      <c r="B2849" s="9" t="s">
        <v>11</v>
      </c>
      <c r="C2849" s="9" t="s">
        <v>12</v>
      </c>
      <c r="D2849" s="12" t="s">
        <v>13</v>
      </c>
      <c r="E2849" s="11">
        <v>2.7</v>
      </c>
      <c r="F2849" s="13">
        <f t="shared" si="215"/>
        <v>26.487000000000002</v>
      </c>
      <c r="H2849" s="11">
        <v>5689</v>
      </c>
      <c r="M2849" s="8">
        <v>10</v>
      </c>
      <c r="N2849" s="11">
        <v>171.1</v>
      </c>
      <c r="O2849" s="13">
        <v>50.7</v>
      </c>
      <c r="Q2849" s="9">
        <v>10</v>
      </c>
      <c r="R2849" s="10">
        <f t="shared" si="214"/>
        <v>5.9454560059482353E-2</v>
      </c>
    </row>
    <row r="2850" spans="1:18" x14ac:dyDescent="0.3">
      <c r="A2850" s="11">
        <v>70</v>
      </c>
      <c r="B2850" s="9" t="s">
        <v>66</v>
      </c>
      <c r="C2850" s="9" t="s">
        <v>12</v>
      </c>
      <c r="D2850" s="12" t="s">
        <v>162</v>
      </c>
      <c r="E2850" s="13">
        <v>1.8950050968399601</v>
      </c>
      <c r="F2850" s="13">
        <f t="shared" si="215"/>
        <v>18.590000000000011</v>
      </c>
      <c r="H2850" s="11">
        <v>978</v>
      </c>
      <c r="M2850" s="8">
        <v>10</v>
      </c>
      <c r="N2850" s="11">
        <v>2.1680000000000001</v>
      </c>
      <c r="O2850" s="13">
        <v>0.20399999999999999</v>
      </c>
      <c r="Q2850" s="9">
        <v>10</v>
      </c>
      <c r="R2850" s="9"/>
    </row>
    <row r="2851" spans="1:18" x14ac:dyDescent="0.3">
      <c r="A2851" s="11">
        <v>70</v>
      </c>
      <c r="B2851" s="9" t="s">
        <v>66</v>
      </c>
      <c r="C2851" s="9" t="s">
        <v>12</v>
      </c>
      <c r="D2851" s="12" t="s">
        <v>162</v>
      </c>
      <c r="E2851" s="13">
        <v>1.78593272171254</v>
      </c>
      <c r="F2851" s="13">
        <f t="shared" si="215"/>
        <v>17.520000000000017</v>
      </c>
      <c r="H2851" s="11">
        <v>1178</v>
      </c>
      <c r="M2851" s="8">
        <v>10</v>
      </c>
      <c r="N2851" s="11">
        <v>1.875</v>
      </c>
      <c r="O2851" s="13">
        <v>0.25600000000000001</v>
      </c>
      <c r="Q2851" s="9">
        <v>10</v>
      </c>
      <c r="R2851" s="9"/>
    </row>
    <row r="2852" spans="1:18" x14ac:dyDescent="0.3">
      <c r="A2852" s="11">
        <v>70</v>
      </c>
      <c r="B2852" s="9" t="s">
        <v>66</v>
      </c>
      <c r="C2852" s="9" t="s">
        <v>12</v>
      </c>
      <c r="D2852" s="12" t="s">
        <v>162</v>
      </c>
      <c r="E2852" s="13">
        <v>1.7451580020387401</v>
      </c>
      <c r="F2852" s="13">
        <f t="shared" si="215"/>
        <v>17.12000000000004</v>
      </c>
      <c r="H2852" s="11">
        <v>1064</v>
      </c>
      <c r="M2852" s="8">
        <v>10</v>
      </c>
      <c r="N2852" s="11">
        <v>2.0209999999999999</v>
      </c>
      <c r="O2852" s="13">
        <v>0.11700000000000001</v>
      </c>
      <c r="Q2852" s="9">
        <v>10</v>
      </c>
      <c r="R2852" s="9"/>
    </row>
    <row r="2853" spans="1:18" x14ac:dyDescent="0.3">
      <c r="A2853" s="11">
        <v>70</v>
      </c>
      <c r="B2853" s="9" t="s">
        <v>66</v>
      </c>
      <c r="C2853" s="9" t="s">
        <v>12</v>
      </c>
      <c r="D2853" s="12" t="s">
        <v>162</v>
      </c>
      <c r="E2853" s="13">
        <v>1.82874617737003</v>
      </c>
      <c r="F2853" s="13">
        <f t="shared" si="215"/>
        <v>17.939999999999994</v>
      </c>
      <c r="H2853" s="11">
        <v>565</v>
      </c>
      <c r="M2853" s="8">
        <v>10</v>
      </c>
      <c r="N2853" s="11">
        <v>0.82199999999999995</v>
      </c>
      <c r="O2853" s="13">
        <v>5.6000000000000001E-2</v>
      </c>
      <c r="Q2853" s="9">
        <v>10</v>
      </c>
      <c r="R2853" s="9"/>
    </row>
    <row r="2854" spans="1:18" x14ac:dyDescent="0.3">
      <c r="A2854" s="11">
        <v>70</v>
      </c>
      <c r="B2854" s="9" t="s">
        <v>66</v>
      </c>
      <c r="C2854" s="9" t="s">
        <v>12</v>
      </c>
      <c r="D2854" s="12" t="s">
        <v>162</v>
      </c>
      <c r="E2854" s="13">
        <v>1.82364933741081</v>
      </c>
      <c r="F2854" s="13">
        <f t="shared" si="215"/>
        <v>17.890000000000047</v>
      </c>
      <c r="H2854" s="11">
        <v>1061</v>
      </c>
      <c r="M2854" s="8">
        <v>10</v>
      </c>
      <c r="N2854" s="11">
        <v>1.381</v>
      </c>
      <c r="O2854" s="13">
        <v>0.126</v>
      </c>
      <c r="Q2854" s="9">
        <v>10</v>
      </c>
      <c r="R2854" s="9"/>
    </row>
    <row r="2855" spans="1:18" x14ac:dyDescent="0.3">
      <c r="A2855" s="11">
        <v>70</v>
      </c>
      <c r="B2855" s="9" t="s">
        <v>66</v>
      </c>
      <c r="C2855" s="9" t="s">
        <v>12</v>
      </c>
      <c r="D2855" s="12" t="s">
        <v>162</v>
      </c>
      <c r="E2855" s="13">
        <v>1.8532110091743099</v>
      </c>
      <c r="F2855" s="13">
        <f t="shared" si="215"/>
        <v>18.179999999999982</v>
      </c>
      <c r="H2855" s="11">
        <v>730</v>
      </c>
      <c r="M2855" s="8">
        <v>10</v>
      </c>
      <c r="N2855" s="11">
        <v>0.95199999999999996</v>
      </c>
      <c r="O2855" s="13">
        <v>4.5999999999999999E-2</v>
      </c>
      <c r="Q2855" s="9">
        <v>10</v>
      </c>
      <c r="R2855" s="9"/>
    </row>
    <row r="2856" spans="1:18" x14ac:dyDescent="0.3">
      <c r="A2856" s="11">
        <v>70</v>
      </c>
      <c r="B2856" s="9" t="s">
        <v>66</v>
      </c>
      <c r="C2856" s="9" t="s">
        <v>12</v>
      </c>
      <c r="D2856" s="12" t="s">
        <v>162</v>
      </c>
      <c r="E2856" s="13">
        <v>1.69520897043833</v>
      </c>
      <c r="F2856" s="13">
        <f t="shared" si="215"/>
        <v>16.630000000000017</v>
      </c>
      <c r="H2856" s="11">
        <v>844</v>
      </c>
      <c r="M2856" s="8">
        <v>10</v>
      </c>
      <c r="N2856" s="11">
        <v>1.0820000000000001</v>
      </c>
      <c r="O2856" s="13">
        <v>6.8000000000000005E-2</v>
      </c>
      <c r="Q2856" s="9">
        <v>10</v>
      </c>
      <c r="R2856" s="9"/>
    </row>
    <row r="2857" spans="1:18" x14ac:dyDescent="0.3">
      <c r="A2857" s="11">
        <v>70</v>
      </c>
      <c r="B2857" s="9" t="s">
        <v>66</v>
      </c>
      <c r="C2857" s="9" t="s">
        <v>12</v>
      </c>
      <c r="D2857" s="12" t="s">
        <v>162</v>
      </c>
      <c r="E2857" s="13">
        <v>1.65647298674822</v>
      </c>
      <c r="F2857" s="13">
        <f t="shared" si="215"/>
        <v>16.250000000000039</v>
      </c>
      <c r="H2857" s="11">
        <v>809</v>
      </c>
      <c r="M2857" s="8">
        <v>10</v>
      </c>
      <c r="N2857" s="11">
        <v>1.1870000000000001</v>
      </c>
      <c r="O2857" s="13">
        <v>9.7000000000000003E-2</v>
      </c>
      <c r="Q2857" s="9">
        <v>10</v>
      </c>
      <c r="R2857" s="9"/>
    </row>
    <row r="2858" spans="1:18" x14ac:dyDescent="0.3">
      <c r="A2858" s="11">
        <v>70</v>
      </c>
      <c r="B2858" s="9" t="s">
        <v>66</v>
      </c>
      <c r="C2858" s="9" t="s">
        <v>12</v>
      </c>
      <c r="D2858" s="12" t="s">
        <v>162</v>
      </c>
      <c r="E2858" s="13">
        <v>1.8154943934760399</v>
      </c>
      <c r="F2858" s="13">
        <f t="shared" si="215"/>
        <v>17.809999999999953</v>
      </c>
      <c r="H2858" s="11">
        <v>1092</v>
      </c>
      <c r="M2858" s="8">
        <v>10</v>
      </c>
      <c r="N2858" s="11">
        <v>2.9860000000000002</v>
      </c>
      <c r="O2858" s="13">
        <v>0.112</v>
      </c>
      <c r="Q2858" s="9">
        <v>10</v>
      </c>
      <c r="R2858" s="9"/>
    </row>
    <row r="2859" spans="1:18" x14ac:dyDescent="0.3">
      <c r="A2859" s="11">
        <v>70</v>
      </c>
      <c r="B2859" s="9" t="s">
        <v>66</v>
      </c>
      <c r="C2859" s="9" t="s">
        <v>12</v>
      </c>
      <c r="D2859" s="12" t="s">
        <v>162</v>
      </c>
      <c r="E2859" s="13">
        <v>2.0132517838939901</v>
      </c>
      <c r="F2859" s="13">
        <f t="shared" si="215"/>
        <v>19.750000000000043</v>
      </c>
      <c r="H2859" s="11">
        <v>1034</v>
      </c>
      <c r="M2859" s="8">
        <v>10</v>
      </c>
      <c r="N2859" s="11">
        <v>2.75</v>
      </c>
      <c r="O2859" s="13">
        <v>0.16</v>
      </c>
      <c r="Q2859" s="9">
        <v>10</v>
      </c>
      <c r="R2859" s="9"/>
    </row>
    <row r="2860" spans="1:18" x14ac:dyDescent="0.3">
      <c r="A2860" s="11">
        <v>70</v>
      </c>
      <c r="B2860" s="9" t="s">
        <v>66</v>
      </c>
      <c r="C2860" s="9" t="s">
        <v>12</v>
      </c>
      <c r="D2860" s="12" t="s">
        <v>162</v>
      </c>
      <c r="E2860" s="13">
        <v>1.9898063200815499</v>
      </c>
      <c r="F2860" s="13">
        <f t="shared" si="215"/>
        <v>19.520000000000007</v>
      </c>
      <c r="H2860" s="11">
        <v>720</v>
      </c>
      <c r="M2860" s="8">
        <v>10</v>
      </c>
      <c r="N2860" s="11">
        <v>1.512</v>
      </c>
      <c r="O2860" s="13">
        <v>7.2999999999999995E-2</v>
      </c>
      <c r="Q2860" s="9">
        <v>10</v>
      </c>
      <c r="R2860" s="9"/>
    </row>
    <row r="2861" spans="1:18" x14ac:dyDescent="0.3">
      <c r="A2861" s="11">
        <v>70</v>
      </c>
      <c r="B2861" s="9" t="s">
        <v>66</v>
      </c>
      <c r="C2861" s="9" t="s">
        <v>12</v>
      </c>
      <c r="D2861" s="12" t="s">
        <v>162</v>
      </c>
      <c r="E2861" s="13">
        <v>2.0468909276248701</v>
      </c>
      <c r="F2861" s="13">
        <f t="shared" si="215"/>
        <v>20.079999999999977</v>
      </c>
      <c r="H2861" s="11">
        <v>1090</v>
      </c>
      <c r="M2861" s="8">
        <v>10</v>
      </c>
      <c r="N2861" s="11">
        <v>3.2690000000000001</v>
      </c>
      <c r="O2861" s="13">
        <v>0.13300000000000001</v>
      </c>
      <c r="Q2861" s="9">
        <v>10</v>
      </c>
      <c r="R2861" s="9"/>
    </row>
    <row r="2862" spans="1:18" x14ac:dyDescent="0.3">
      <c r="A2862" s="11">
        <v>70</v>
      </c>
      <c r="B2862" s="9" t="s">
        <v>66</v>
      </c>
      <c r="C2862" s="9" t="s">
        <v>12</v>
      </c>
      <c r="D2862" s="12" t="s">
        <v>162</v>
      </c>
      <c r="E2862" s="13">
        <v>2.0509683995922501</v>
      </c>
      <c r="F2862" s="13">
        <f t="shared" si="215"/>
        <v>20.119999999999973</v>
      </c>
      <c r="H2862" s="11">
        <v>1170</v>
      </c>
      <c r="M2862" s="8">
        <v>10</v>
      </c>
      <c r="N2862" s="11">
        <v>2.5870000000000002</v>
      </c>
      <c r="O2862" s="13">
        <v>0.17499999999999999</v>
      </c>
      <c r="Q2862" s="9">
        <v>10</v>
      </c>
      <c r="R2862" s="9"/>
    </row>
    <row r="2863" spans="1:18" x14ac:dyDescent="0.3">
      <c r="A2863" s="11">
        <v>70</v>
      </c>
      <c r="B2863" s="9" t="s">
        <v>66</v>
      </c>
      <c r="C2863" s="9" t="s">
        <v>12</v>
      </c>
      <c r="D2863" s="12" t="s">
        <v>162</v>
      </c>
      <c r="E2863" s="13">
        <v>1.7961264016309899</v>
      </c>
      <c r="F2863" s="13">
        <f t="shared" si="215"/>
        <v>17.620000000000012</v>
      </c>
      <c r="H2863" s="11">
        <v>793</v>
      </c>
      <c r="M2863" s="8">
        <v>10</v>
      </c>
      <c r="N2863" s="11">
        <v>1.0169999999999999</v>
      </c>
      <c r="O2863" s="13">
        <v>5.7000000000000002E-2</v>
      </c>
      <c r="Q2863" s="9">
        <v>10</v>
      </c>
      <c r="R2863" s="9"/>
    </row>
    <row r="2864" spans="1:18" x14ac:dyDescent="0.3">
      <c r="A2864" s="11">
        <v>70</v>
      </c>
      <c r="B2864" s="9" t="s">
        <v>66</v>
      </c>
      <c r="C2864" s="9" t="s">
        <v>12</v>
      </c>
      <c r="D2864" s="12" t="s">
        <v>162</v>
      </c>
      <c r="E2864" s="13">
        <v>2.0101936799184501</v>
      </c>
      <c r="F2864" s="13">
        <f t="shared" si="215"/>
        <v>19.719999999999995</v>
      </c>
      <c r="H2864" s="11">
        <v>1291</v>
      </c>
      <c r="M2864" s="8">
        <v>10</v>
      </c>
      <c r="N2864" s="11">
        <v>4.0579999999999998</v>
      </c>
      <c r="O2864" s="13">
        <v>0.309</v>
      </c>
      <c r="Q2864" s="9">
        <v>10</v>
      </c>
      <c r="R2864" s="9"/>
    </row>
    <row r="2865" spans="1:18" x14ac:dyDescent="0.3">
      <c r="A2865" s="11">
        <v>70</v>
      </c>
      <c r="B2865" s="9" t="s">
        <v>66</v>
      </c>
      <c r="C2865" s="9" t="s">
        <v>12</v>
      </c>
      <c r="D2865" s="12" t="s">
        <v>162</v>
      </c>
      <c r="E2865" s="13">
        <v>1.7747196738022399</v>
      </c>
      <c r="F2865" s="13">
        <f t="shared" si="215"/>
        <v>17.409999999999975</v>
      </c>
      <c r="H2865" s="11">
        <v>832</v>
      </c>
      <c r="M2865" s="8">
        <v>10</v>
      </c>
      <c r="N2865" s="11">
        <v>1.91</v>
      </c>
      <c r="O2865" s="13">
        <v>8.4000000000000005E-2</v>
      </c>
      <c r="Q2865" s="9">
        <v>10</v>
      </c>
      <c r="R2865" s="9"/>
    </row>
    <row r="2866" spans="1:18" x14ac:dyDescent="0.3">
      <c r="A2866" s="11">
        <v>70</v>
      </c>
      <c r="B2866" s="9" t="s">
        <v>66</v>
      </c>
      <c r="C2866" s="9" t="s">
        <v>12</v>
      </c>
      <c r="D2866" s="12" t="s">
        <v>162</v>
      </c>
      <c r="E2866" s="13">
        <v>1.8593272171253801</v>
      </c>
      <c r="F2866" s="13">
        <f t="shared" si="215"/>
        <v>18.239999999999981</v>
      </c>
      <c r="H2866" s="11">
        <v>671</v>
      </c>
      <c r="M2866" s="8">
        <v>10</v>
      </c>
      <c r="N2866" s="11">
        <v>1.105</v>
      </c>
      <c r="O2866" s="13">
        <v>4.3999999999999997E-2</v>
      </c>
      <c r="Q2866" s="9">
        <v>10</v>
      </c>
      <c r="R2866" s="9"/>
    </row>
    <row r="2867" spans="1:18" x14ac:dyDescent="0.3">
      <c r="A2867" s="11">
        <v>70</v>
      </c>
      <c r="B2867" s="9" t="s">
        <v>66</v>
      </c>
      <c r="C2867" s="9" t="s">
        <v>12</v>
      </c>
      <c r="D2867" s="12" t="s">
        <v>162</v>
      </c>
      <c r="E2867" s="13">
        <v>1.7635066258919501</v>
      </c>
      <c r="F2867" s="13">
        <f t="shared" si="215"/>
        <v>17.300000000000033</v>
      </c>
      <c r="H2867" s="11">
        <v>1064</v>
      </c>
      <c r="M2867" s="8">
        <v>10</v>
      </c>
      <c r="N2867" s="11">
        <v>2.069</v>
      </c>
      <c r="O2867" s="13">
        <v>0.17399999999999999</v>
      </c>
      <c r="Q2867" s="9">
        <v>10</v>
      </c>
      <c r="R2867" s="9"/>
    </row>
    <row r="2868" spans="1:18" x14ac:dyDescent="0.3">
      <c r="A2868" s="11">
        <v>70</v>
      </c>
      <c r="B2868" s="9" t="s">
        <v>66</v>
      </c>
      <c r="C2868" s="9" t="s">
        <v>12</v>
      </c>
      <c r="D2868" s="12" t="s">
        <v>162</v>
      </c>
      <c r="E2868" s="13">
        <v>1.8797145769622801</v>
      </c>
      <c r="F2868" s="13">
        <f t="shared" si="215"/>
        <v>18.439999999999969</v>
      </c>
      <c r="H2868" s="11">
        <v>915</v>
      </c>
      <c r="M2868" s="8">
        <v>10</v>
      </c>
      <c r="N2868" s="11">
        <v>1.901</v>
      </c>
      <c r="O2868" s="13">
        <v>0.17699999999999999</v>
      </c>
      <c r="Q2868" s="9">
        <v>10</v>
      </c>
      <c r="R2868" s="9"/>
    </row>
    <row r="2869" spans="1:18" x14ac:dyDescent="0.3">
      <c r="A2869" s="11">
        <v>70</v>
      </c>
      <c r="B2869" s="9" t="s">
        <v>66</v>
      </c>
      <c r="C2869" s="9" t="s">
        <v>12</v>
      </c>
      <c r="D2869" s="12" t="s">
        <v>162</v>
      </c>
      <c r="E2869" s="13">
        <v>1.7838939857288501</v>
      </c>
      <c r="F2869" s="13">
        <f t="shared" si="215"/>
        <v>17.500000000000021</v>
      </c>
      <c r="H2869" s="11">
        <v>719</v>
      </c>
      <c r="M2869" s="8">
        <v>10</v>
      </c>
      <c r="N2869" s="11">
        <v>0.82399999999999995</v>
      </c>
      <c r="O2869" s="13">
        <v>5.0999999999999997E-2</v>
      </c>
      <c r="Q2869" s="9">
        <v>10</v>
      </c>
      <c r="R2869" s="9"/>
    </row>
    <row r="2870" spans="1:18" x14ac:dyDescent="0.3">
      <c r="A2870" s="11">
        <v>70</v>
      </c>
      <c r="B2870" s="9" t="s">
        <v>66</v>
      </c>
      <c r="C2870" s="9" t="s">
        <v>12</v>
      </c>
      <c r="D2870" s="12" t="s">
        <v>162</v>
      </c>
      <c r="E2870" s="13">
        <v>1.82262996941896</v>
      </c>
      <c r="F2870" s="13">
        <f t="shared" si="215"/>
        <v>17.88</v>
      </c>
      <c r="H2870" s="11">
        <v>889</v>
      </c>
      <c r="M2870" s="8">
        <v>10</v>
      </c>
      <c r="N2870" s="11">
        <v>2.3660000000000001</v>
      </c>
      <c r="O2870" s="13">
        <v>9.5000000000000001E-2</v>
      </c>
      <c r="Q2870" s="9">
        <v>10</v>
      </c>
      <c r="R2870" s="9"/>
    </row>
    <row r="2871" spans="1:18" x14ac:dyDescent="0.3">
      <c r="A2871" s="11">
        <v>70</v>
      </c>
      <c r="B2871" s="9" t="s">
        <v>66</v>
      </c>
      <c r="C2871" s="9" t="s">
        <v>12</v>
      </c>
      <c r="D2871" s="12" t="s">
        <v>162</v>
      </c>
      <c r="E2871" s="13">
        <v>1.9694189602446499</v>
      </c>
      <c r="F2871" s="13">
        <f t="shared" si="215"/>
        <v>19.320000000000018</v>
      </c>
      <c r="H2871" s="11">
        <v>949</v>
      </c>
      <c r="M2871" s="8">
        <v>10</v>
      </c>
      <c r="N2871" s="11">
        <v>2.1419999999999999</v>
      </c>
      <c r="O2871" s="13">
        <v>0.17399999999999999</v>
      </c>
      <c r="Q2871" s="9">
        <v>10</v>
      </c>
      <c r="R2871" s="9"/>
    </row>
    <row r="2872" spans="1:18" x14ac:dyDescent="0.3">
      <c r="A2872" s="11">
        <v>70</v>
      </c>
      <c r="B2872" s="9" t="s">
        <v>66</v>
      </c>
      <c r="C2872" s="9" t="s">
        <v>12</v>
      </c>
      <c r="D2872" s="12" t="s">
        <v>162</v>
      </c>
      <c r="E2872" s="13">
        <v>1.83078491335372</v>
      </c>
      <c r="F2872" s="13">
        <f t="shared" si="215"/>
        <v>17.959999999999994</v>
      </c>
      <c r="H2872" s="11">
        <v>902</v>
      </c>
      <c r="M2872" s="8">
        <v>10</v>
      </c>
      <c r="N2872" s="11">
        <v>1.214</v>
      </c>
      <c r="O2872" s="13">
        <v>6.5000000000000002E-2</v>
      </c>
      <c r="Q2872" s="9">
        <v>10</v>
      </c>
      <c r="R2872" s="9"/>
    </row>
    <row r="2873" spans="1:18" x14ac:dyDescent="0.3">
      <c r="A2873" s="11">
        <v>70</v>
      </c>
      <c r="B2873" s="9" t="s">
        <v>66</v>
      </c>
      <c r="C2873" s="9" t="s">
        <v>12</v>
      </c>
      <c r="D2873" s="12" t="s">
        <v>162</v>
      </c>
      <c r="E2873" s="13">
        <v>1.7930682976554499</v>
      </c>
      <c r="F2873" s="13">
        <f t="shared" si="215"/>
        <v>17.589999999999964</v>
      </c>
      <c r="H2873" s="11">
        <v>468</v>
      </c>
      <c r="M2873" s="8">
        <v>10</v>
      </c>
      <c r="N2873" s="11">
        <v>0.91800000000000004</v>
      </c>
      <c r="O2873" s="13">
        <v>4.2999999999999997E-2</v>
      </c>
      <c r="Q2873" s="9">
        <v>10</v>
      </c>
      <c r="R2873" s="9"/>
    </row>
    <row r="2874" spans="1:18" x14ac:dyDescent="0.3">
      <c r="A2874" s="11">
        <v>70</v>
      </c>
      <c r="B2874" s="9" t="s">
        <v>66</v>
      </c>
      <c r="C2874" s="9" t="s">
        <v>12</v>
      </c>
      <c r="D2874" s="12" t="s">
        <v>162</v>
      </c>
      <c r="E2874" s="13">
        <v>1.7594291539245701</v>
      </c>
      <c r="F2874" s="13">
        <f t="shared" si="215"/>
        <v>17.260000000000034</v>
      </c>
      <c r="H2874" s="11">
        <v>1353</v>
      </c>
      <c r="M2874" s="8">
        <v>10</v>
      </c>
      <c r="N2874" s="11">
        <v>2.3559999999999999</v>
      </c>
      <c r="O2874" s="13">
        <v>0.19500000000000001</v>
      </c>
      <c r="Q2874" s="9">
        <v>10</v>
      </c>
      <c r="R2874" s="9"/>
    </row>
    <row r="2875" spans="1:18" x14ac:dyDescent="0.3">
      <c r="A2875" s="11">
        <v>70</v>
      </c>
      <c r="B2875" s="9" t="s">
        <v>66</v>
      </c>
      <c r="C2875" s="9" t="s">
        <v>12</v>
      </c>
      <c r="D2875" s="12" t="s">
        <v>162</v>
      </c>
      <c r="E2875" s="13">
        <v>1.8256880733945</v>
      </c>
      <c r="F2875" s="13">
        <f t="shared" si="215"/>
        <v>17.910000000000046</v>
      </c>
      <c r="H2875" s="11">
        <v>1114</v>
      </c>
      <c r="M2875" s="8">
        <v>10</v>
      </c>
      <c r="N2875" s="11">
        <v>2.62</v>
      </c>
      <c r="O2875" s="13">
        <v>9.1999999999999998E-2</v>
      </c>
      <c r="Q2875" s="9">
        <v>10</v>
      </c>
      <c r="R2875" s="9"/>
    </row>
    <row r="2876" spans="1:18" x14ac:dyDescent="0.3">
      <c r="A2876" s="11">
        <v>70</v>
      </c>
      <c r="B2876" s="9" t="s">
        <v>66</v>
      </c>
      <c r="C2876" s="9" t="s">
        <v>12</v>
      </c>
      <c r="D2876" s="12" t="s">
        <v>162</v>
      </c>
      <c r="E2876" s="13">
        <v>1.82364933741081</v>
      </c>
      <c r="F2876" s="13">
        <f t="shared" si="215"/>
        <v>17.890000000000047</v>
      </c>
      <c r="H2876" s="11">
        <v>1041</v>
      </c>
      <c r="M2876" s="8">
        <v>10</v>
      </c>
      <c r="N2876" s="11">
        <v>2.5129999999999999</v>
      </c>
      <c r="O2876" s="13">
        <v>0.11600000000000001</v>
      </c>
      <c r="Q2876" s="9">
        <v>10</v>
      </c>
      <c r="R2876" s="9"/>
    </row>
    <row r="2877" spans="1:18" x14ac:dyDescent="0.3">
      <c r="A2877" s="11">
        <v>70</v>
      </c>
      <c r="B2877" s="9" t="s">
        <v>66</v>
      </c>
      <c r="C2877" s="9" t="s">
        <v>12</v>
      </c>
      <c r="D2877" s="12" t="s">
        <v>162</v>
      </c>
      <c r="E2877" s="13">
        <v>1.8348623853210999</v>
      </c>
      <c r="F2877" s="13">
        <f t="shared" si="215"/>
        <v>17.999999999999989</v>
      </c>
      <c r="H2877" s="11">
        <v>927</v>
      </c>
      <c r="M2877" s="8">
        <v>10</v>
      </c>
      <c r="N2877" s="11">
        <v>1.661</v>
      </c>
      <c r="O2877" s="13">
        <v>0.1</v>
      </c>
      <c r="Q2877" s="9">
        <v>10</v>
      </c>
      <c r="R2877" s="9"/>
    </row>
    <row r="2878" spans="1:18" x14ac:dyDescent="0.3">
      <c r="A2878" s="11">
        <v>70</v>
      </c>
      <c r="B2878" s="9" t="s">
        <v>66</v>
      </c>
      <c r="C2878" s="9" t="s">
        <v>12</v>
      </c>
      <c r="D2878" s="12" t="s">
        <v>162</v>
      </c>
      <c r="E2878" s="13">
        <v>1.8358817533129499</v>
      </c>
      <c r="F2878" s="13">
        <f t="shared" si="215"/>
        <v>18.010000000000041</v>
      </c>
      <c r="H2878" s="11">
        <v>971</v>
      </c>
      <c r="M2878" s="8">
        <v>10</v>
      </c>
      <c r="N2878" s="11">
        <v>1.4970000000000001</v>
      </c>
      <c r="O2878" s="13">
        <v>0.1</v>
      </c>
      <c r="Q2878" s="9">
        <v>10</v>
      </c>
      <c r="R2878" s="9"/>
    </row>
    <row r="2879" spans="1:18" x14ac:dyDescent="0.3">
      <c r="A2879" s="11">
        <v>70</v>
      </c>
      <c r="B2879" s="9" t="s">
        <v>66</v>
      </c>
      <c r="C2879" s="9" t="s">
        <v>12</v>
      </c>
      <c r="D2879" s="12" t="s">
        <v>162</v>
      </c>
      <c r="E2879" s="13">
        <v>1.8318042813455699</v>
      </c>
      <c r="F2879" s="13">
        <f t="shared" si="215"/>
        <v>17.970000000000041</v>
      </c>
      <c r="H2879" s="11">
        <v>925</v>
      </c>
      <c r="M2879" s="8">
        <v>10</v>
      </c>
      <c r="N2879" s="11">
        <v>1.8260000000000001</v>
      </c>
      <c r="O2879" s="13">
        <v>0.10100000000000001</v>
      </c>
      <c r="Q2879" s="9">
        <v>10</v>
      </c>
      <c r="R2879" s="9"/>
    </row>
    <row r="2880" spans="1:18" x14ac:dyDescent="0.3">
      <c r="A2880" s="11">
        <v>70</v>
      </c>
      <c r="B2880" s="9" t="s">
        <v>66</v>
      </c>
      <c r="C2880" s="9" t="s">
        <v>12</v>
      </c>
      <c r="D2880" s="12" t="s">
        <v>162</v>
      </c>
      <c r="E2880" s="13">
        <v>1.8603465851172301</v>
      </c>
      <c r="F2880" s="13">
        <f t="shared" si="215"/>
        <v>18.250000000000028</v>
      </c>
      <c r="H2880" s="11">
        <v>1139</v>
      </c>
      <c r="M2880" s="8">
        <v>10</v>
      </c>
      <c r="N2880" s="11">
        <v>2.492</v>
      </c>
      <c r="O2880" s="13">
        <v>0.17899999999999999</v>
      </c>
      <c r="Q2880" s="9">
        <v>10</v>
      </c>
      <c r="R2880" s="9"/>
    </row>
    <row r="2881" spans="1:18" x14ac:dyDescent="0.3">
      <c r="A2881" s="11">
        <v>70</v>
      </c>
      <c r="B2881" s="9" t="s">
        <v>66</v>
      </c>
      <c r="C2881" s="9" t="s">
        <v>12</v>
      </c>
      <c r="D2881" s="12" t="s">
        <v>162</v>
      </c>
      <c r="E2881" s="13">
        <v>1.7166156982670699</v>
      </c>
      <c r="F2881" s="13">
        <f t="shared" ref="F2881:F2944" si="216">E2881*9.81</f>
        <v>16.839999999999957</v>
      </c>
      <c r="H2881" s="11">
        <v>594</v>
      </c>
      <c r="M2881" s="8">
        <v>10</v>
      </c>
      <c r="N2881" s="11">
        <v>0.89300000000000002</v>
      </c>
      <c r="O2881" s="13">
        <v>4.8000000000000001E-2</v>
      </c>
      <c r="Q2881" s="9">
        <v>10</v>
      </c>
      <c r="R2881" s="9"/>
    </row>
    <row r="2882" spans="1:18" x14ac:dyDescent="0.3">
      <c r="A2882" s="11">
        <v>70</v>
      </c>
      <c r="B2882" s="9" t="s">
        <v>66</v>
      </c>
      <c r="C2882" s="9" t="s">
        <v>12</v>
      </c>
      <c r="D2882" s="12" t="s">
        <v>162</v>
      </c>
      <c r="E2882" s="13">
        <v>1.7400611620795099</v>
      </c>
      <c r="F2882" s="13">
        <f t="shared" si="216"/>
        <v>17.069999999999993</v>
      </c>
      <c r="H2882" s="11">
        <v>563</v>
      </c>
      <c r="M2882" s="8">
        <v>10</v>
      </c>
      <c r="N2882" s="11">
        <v>0.88200000000000001</v>
      </c>
      <c r="O2882" s="13">
        <v>0.03</v>
      </c>
      <c r="Q2882" s="9">
        <v>10</v>
      </c>
      <c r="R2882" s="9"/>
    </row>
    <row r="2883" spans="1:18" x14ac:dyDescent="0.3">
      <c r="A2883" s="11">
        <v>70</v>
      </c>
      <c r="B2883" s="9" t="s">
        <v>66</v>
      </c>
      <c r="C2883" s="9" t="s">
        <v>12</v>
      </c>
      <c r="D2883" s="12" t="s">
        <v>162</v>
      </c>
      <c r="E2883" s="13">
        <v>1.8256880733945</v>
      </c>
      <c r="F2883" s="13">
        <f t="shared" si="216"/>
        <v>17.910000000000046</v>
      </c>
      <c r="H2883" s="11">
        <v>1207</v>
      </c>
      <c r="M2883" s="8">
        <v>10</v>
      </c>
      <c r="N2883" s="11">
        <v>2.0190000000000001</v>
      </c>
      <c r="O2883" s="13">
        <v>0.251</v>
      </c>
      <c r="Q2883" s="9">
        <v>10</v>
      </c>
      <c r="R2883" s="9"/>
    </row>
    <row r="2884" spans="1:18" x14ac:dyDescent="0.3">
      <c r="A2884" s="11">
        <v>70</v>
      </c>
      <c r="B2884" s="9" t="s">
        <v>66</v>
      </c>
      <c r="C2884" s="9" t="s">
        <v>12</v>
      </c>
      <c r="D2884" s="12" t="s">
        <v>162</v>
      </c>
      <c r="E2884" s="13">
        <v>1.8990825688073401</v>
      </c>
      <c r="F2884" s="13">
        <f t="shared" si="216"/>
        <v>18.630000000000006</v>
      </c>
      <c r="H2884" s="11">
        <v>570</v>
      </c>
      <c r="M2884" s="8">
        <v>10</v>
      </c>
      <c r="N2884" s="11">
        <v>0.68</v>
      </c>
      <c r="O2884" s="13">
        <v>3.1E-2</v>
      </c>
      <c r="Q2884" s="9">
        <v>10</v>
      </c>
      <c r="R2884" s="9"/>
    </row>
    <row r="2885" spans="1:18" x14ac:dyDescent="0.3">
      <c r="A2885" s="11">
        <v>70</v>
      </c>
      <c r="B2885" s="9" t="s">
        <v>66</v>
      </c>
      <c r="C2885" s="9" t="s">
        <v>12</v>
      </c>
      <c r="D2885" s="12" t="s">
        <v>162</v>
      </c>
      <c r="E2885" s="13">
        <v>1.7604485219164101</v>
      </c>
      <c r="F2885" s="13">
        <f t="shared" si="216"/>
        <v>17.269999999999985</v>
      </c>
      <c r="H2885" s="11">
        <v>478</v>
      </c>
      <c r="M2885" s="8">
        <v>10</v>
      </c>
      <c r="N2885" s="11">
        <v>1.331</v>
      </c>
      <c r="O2885" s="13">
        <v>5.7000000000000002E-2</v>
      </c>
      <c r="Q2885" s="9">
        <v>10</v>
      </c>
      <c r="R2885" s="9"/>
    </row>
    <row r="2886" spans="1:18" x14ac:dyDescent="0.3">
      <c r="A2886" s="11">
        <v>70</v>
      </c>
      <c r="B2886" s="9" t="s">
        <v>66</v>
      </c>
      <c r="C2886" s="9" t="s">
        <v>12</v>
      </c>
      <c r="D2886" s="12" t="s">
        <v>162</v>
      </c>
      <c r="E2886" s="13">
        <v>1.8746177370030599</v>
      </c>
      <c r="F2886" s="13">
        <f t="shared" si="216"/>
        <v>18.390000000000018</v>
      </c>
      <c r="H2886" s="11">
        <v>1132</v>
      </c>
      <c r="M2886" s="8">
        <v>10</v>
      </c>
      <c r="N2886" s="11">
        <v>3.1480000000000001</v>
      </c>
      <c r="O2886" s="13">
        <v>0.28799999999999998</v>
      </c>
      <c r="Q2886" s="9">
        <v>10</v>
      </c>
      <c r="R2886" s="9"/>
    </row>
    <row r="2887" spans="1:18" x14ac:dyDescent="0.3">
      <c r="A2887" s="11">
        <v>70</v>
      </c>
      <c r="B2887" s="9" t="s">
        <v>66</v>
      </c>
      <c r="C2887" s="9" t="s">
        <v>12</v>
      </c>
      <c r="D2887" s="12" t="s">
        <v>162</v>
      </c>
      <c r="E2887" s="13">
        <v>1.8511722731906199</v>
      </c>
      <c r="F2887" s="13">
        <f t="shared" si="216"/>
        <v>18.159999999999982</v>
      </c>
      <c r="H2887" s="11">
        <v>1012</v>
      </c>
      <c r="M2887" s="8">
        <v>10</v>
      </c>
      <c r="N2887" s="11">
        <v>2.544</v>
      </c>
      <c r="O2887" s="13">
        <v>0.217</v>
      </c>
      <c r="Q2887" s="9">
        <v>10</v>
      </c>
      <c r="R2887" s="9"/>
    </row>
    <row r="2888" spans="1:18" x14ac:dyDescent="0.3">
      <c r="A2888" s="11">
        <v>70</v>
      </c>
      <c r="B2888" s="9" t="s">
        <v>66</v>
      </c>
      <c r="C2888" s="9" t="s">
        <v>12</v>
      </c>
      <c r="D2888" s="12" t="s">
        <v>162</v>
      </c>
      <c r="E2888" s="13">
        <v>1.84811416921509</v>
      </c>
      <c r="F2888" s="13">
        <f t="shared" si="216"/>
        <v>18.130000000000035</v>
      </c>
      <c r="H2888" s="11">
        <v>633</v>
      </c>
      <c r="M2888" s="8">
        <v>10</v>
      </c>
      <c r="N2888" s="11">
        <v>0.8</v>
      </c>
      <c r="O2888" s="13">
        <v>3.6999999999999998E-2</v>
      </c>
      <c r="Q2888" s="9">
        <v>10</v>
      </c>
      <c r="R2888" s="9"/>
    </row>
    <row r="2889" spans="1:18" x14ac:dyDescent="0.3">
      <c r="A2889" s="11">
        <v>70</v>
      </c>
      <c r="B2889" s="9" t="s">
        <v>66</v>
      </c>
      <c r="C2889" s="9" t="s">
        <v>12</v>
      </c>
      <c r="D2889" s="12" t="s">
        <v>162</v>
      </c>
      <c r="E2889" s="13">
        <v>1.7553516819571899</v>
      </c>
      <c r="F2889" s="13">
        <f t="shared" si="216"/>
        <v>17.220000000000034</v>
      </c>
      <c r="H2889" s="11">
        <v>670</v>
      </c>
      <c r="M2889" s="8">
        <v>10</v>
      </c>
      <c r="N2889" s="11">
        <v>1.1950000000000001</v>
      </c>
      <c r="O2889" s="13">
        <v>6.4000000000000001E-2</v>
      </c>
      <c r="Q2889" s="9">
        <v>10</v>
      </c>
      <c r="R2889" s="9"/>
    </row>
    <row r="2890" spans="1:18" x14ac:dyDescent="0.3">
      <c r="A2890" s="11">
        <v>70</v>
      </c>
      <c r="B2890" s="9" t="s">
        <v>66</v>
      </c>
      <c r="C2890" s="9" t="s">
        <v>12</v>
      </c>
      <c r="D2890" s="12" t="s">
        <v>162</v>
      </c>
      <c r="E2890" s="13">
        <v>1.88583078491335</v>
      </c>
      <c r="F2890" s="13">
        <f t="shared" si="216"/>
        <v>18.499999999999964</v>
      </c>
      <c r="H2890" s="11">
        <v>792</v>
      </c>
      <c r="M2890" s="8">
        <v>10</v>
      </c>
      <c r="N2890" s="11">
        <v>1.728</v>
      </c>
      <c r="O2890" s="13">
        <v>0.107</v>
      </c>
      <c r="Q2890" s="9">
        <v>10</v>
      </c>
      <c r="R2890" s="9"/>
    </row>
    <row r="2891" spans="1:18" x14ac:dyDescent="0.3">
      <c r="A2891" s="11">
        <v>70</v>
      </c>
      <c r="B2891" s="9" t="s">
        <v>66</v>
      </c>
      <c r="C2891" s="9" t="s">
        <v>12</v>
      </c>
      <c r="D2891" s="12" t="s">
        <v>162</v>
      </c>
      <c r="E2891" s="13">
        <v>1.8165137614678899</v>
      </c>
      <c r="F2891" s="13">
        <f t="shared" si="216"/>
        <v>17.82</v>
      </c>
      <c r="H2891" s="11">
        <v>478</v>
      </c>
      <c r="M2891" s="8">
        <v>10</v>
      </c>
      <c r="N2891" s="11">
        <v>0.91300000000000003</v>
      </c>
      <c r="O2891" s="13">
        <v>5.0999999999999997E-2</v>
      </c>
      <c r="Q2891" s="9">
        <v>10</v>
      </c>
      <c r="R2891" s="9"/>
    </row>
    <row r="2892" spans="1:18" x14ac:dyDescent="0.3">
      <c r="A2892" s="11">
        <v>70</v>
      </c>
      <c r="B2892" s="9" t="s">
        <v>66</v>
      </c>
      <c r="C2892" s="9" t="s">
        <v>12</v>
      </c>
      <c r="D2892" s="12" t="s">
        <v>162</v>
      </c>
      <c r="E2892" s="13">
        <v>1.8990825688073401</v>
      </c>
      <c r="F2892" s="13">
        <f t="shared" si="216"/>
        <v>18.630000000000006</v>
      </c>
      <c r="H2892" s="11">
        <v>1138</v>
      </c>
      <c r="M2892" s="8">
        <v>10</v>
      </c>
      <c r="N2892" s="11">
        <v>2.6949999999999998</v>
      </c>
      <c r="O2892" s="13">
        <v>0.19</v>
      </c>
      <c r="Q2892" s="9">
        <v>10</v>
      </c>
      <c r="R2892" s="9"/>
    </row>
    <row r="2893" spans="1:18" x14ac:dyDescent="0.3">
      <c r="A2893" s="11">
        <v>70</v>
      </c>
      <c r="B2893" s="9" t="s">
        <v>66</v>
      </c>
      <c r="C2893" s="9" t="s">
        <v>12</v>
      </c>
      <c r="D2893" s="12" t="s">
        <v>162</v>
      </c>
      <c r="E2893" s="13">
        <v>1.83078491335372</v>
      </c>
      <c r="F2893" s="13">
        <f t="shared" si="216"/>
        <v>17.959999999999994</v>
      </c>
      <c r="H2893" s="11">
        <v>556</v>
      </c>
      <c r="M2893" s="8">
        <v>10</v>
      </c>
      <c r="N2893" s="11">
        <v>1.544</v>
      </c>
      <c r="O2893" s="13">
        <v>8.6999999999999994E-2</v>
      </c>
      <c r="Q2893" s="9">
        <v>10</v>
      </c>
      <c r="R2893" s="9"/>
    </row>
    <row r="2894" spans="1:18" x14ac:dyDescent="0.3">
      <c r="A2894" s="11">
        <v>70</v>
      </c>
      <c r="B2894" s="9" t="s">
        <v>66</v>
      </c>
      <c r="C2894" s="9" t="s">
        <v>12</v>
      </c>
      <c r="D2894" s="12" t="s">
        <v>162</v>
      </c>
      <c r="E2894" s="13">
        <v>1.9357798165137601</v>
      </c>
      <c r="F2894" s="13">
        <f t="shared" si="216"/>
        <v>18.989999999999988</v>
      </c>
      <c r="H2894" s="11">
        <v>1156</v>
      </c>
      <c r="M2894" s="8">
        <v>10</v>
      </c>
      <c r="N2894" s="11">
        <v>3.6859999999999999</v>
      </c>
      <c r="O2894" s="13">
        <v>0.20699999999999999</v>
      </c>
      <c r="Q2894" s="9">
        <v>10</v>
      </c>
      <c r="R2894" s="9"/>
    </row>
    <row r="2895" spans="1:18" x14ac:dyDescent="0.3">
      <c r="A2895" s="11">
        <v>70</v>
      </c>
      <c r="B2895" s="9" t="s">
        <v>66</v>
      </c>
      <c r="C2895" s="9" t="s">
        <v>12</v>
      </c>
      <c r="D2895" s="12" t="s">
        <v>162</v>
      </c>
      <c r="E2895" s="13">
        <v>1.9592252803262</v>
      </c>
      <c r="F2895" s="13">
        <f t="shared" si="216"/>
        <v>19.220000000000024</v>
      </c>
      <c r="H2895" s="11">
        <v>739</v>
      </c>
      <c r="M2895" s="8">
        <v>10</v>
      </c>
      <c r="N2895" s="11">
        <v>1.9910000000000001</v>
      </c>
      <c r="O2895" s="13">
        <v>7.9000000000000001E-2</v>
      </c>
      <c r="Q2895" s="9">
        <v>10</v>
      </c>
      <c r="R2895" s="9"/>
    </row>
    <row r="2896" spans="1:18" x14ac:dyDescent="0.3">
      <c r="A2896" s="11">
        <v>70</v>
      </c>
      <c r="B2896" s="9" t="s">
        <v>66</v>
      </c>
      <c r="C2896" s="9" t="s">
        <v>12</v>
      </c>
      <c r="D2896" s="12" t="s">
        <v>162</v>
      </c>
      <c r="E2896" s="13">
        <v>1.9510703363914399</v>
      </c>
      <c r="F2896" s="13">
        <f t="shared" si="216"/>
        <v>19.140000000000025</v>
      </c>
      <c r="H2896" s="11">
        <v>827</v>
      </c>
      <c r="M2896" s="8">
        <v>10</v>
      </c>
      <c r="N2896" s="11">
        <v>1.5249999999999999</v>
      </c>
      <c r="O2896" s="13">
        <v>7.5999999999999998E-2</v>
      </c>
      <c r="Q2896" s="9">
        <v>10</v>
      </c>
      <c r="R2896" s="9"/>
    </row>
    <row r="2897" spans="1:18" x14ac:dyDescent="0.3">
      <c r="A2897" s="11">
        <v>70</v>
      </c>
      <c r="B2897" s="9" t="s">
        <v>66</v>
      </c>
      <c r="C2897" s="9" t="s">
        <v>12</v>
      </c>
      <c r="D2897" s="12" t="s">
        <v>162</v>
      </c>
      <c r="E2897" s="13">
        <v>1.8318042813455699</v>
      </c>
      <c r="F2897" s="13">
        <f t="shared" si="216"/>
        <v>17.970000000000041</v>
      </c>
      <c r="H2897" s="11">
        <v>1116</v>
      </c>
      <c r="M2897" s="8">
        <v>10</v>
      </c>
      <c r="N2897" s="11">
        <v>2.83</v>
      </c>
      <c r="O2897" s="13">
        <v>0.192</v>
      </c>
      <c r="Q2897" s="9">
        <v>10</v>
      </c>
      <c r="R2897" s="9"/>
    </row>
    <row r="2898" spans="1:18" x14ac:dyDescent="0.3">
      <c r="A2898" s="11">
        <v>70</v>
      </c>
      <c r="B2898" s="9" t="s">
        <v>66</v>
      </c>
      <c r="C2898" s="9" t="s">
        <v>12</v>
      </c>
      <c r="D2898" s="12" t="s">
        <v>162</v>
      </c>
      <c r="E2898" s="13">
        <v>1.8735983690112099</v>
      </c>
      <c r="F2898" s="13">
        <f t="shared" si="216"/>
        <v>18.379999999999971</v>
      </c>
      <c r="H2898" s="11">
        <v>742</v>
      </c>
      <c r="M2898" s="8">
        <v>10</v>
      </c>
      <c r="N2898" s="11">
        <v>1.341</v>
      </c>
      <c r="O2898" s="13">
        <v>5.6000000000000001E-2</v>
      </c>
      <c r="Q2898" s="9">
        <v>10</v>
      </c>
      <c r="R2898" s="9"/>
    </row>
    <row r="2899" spans="1:18" x14ac:dyDescent="0.3">
      <c r="A2899" s="11">
        <v>70</v>
      </c>
      <c r="B2899" s="9" t="s">
        <v>66</v>
      </c>
      <c r="C2899" s="9" t="s">
        <v>12</v>
      </c>
      <c r="D2899" s="12" t="s">
        <v>162</v>
      </c>
      <c r="E2899" s="13">
        <v>2.02140672782875</v>
      </c>
      <c r="F2899" s="13">
        <f t="shared" si="216"/>
        <v>19.830000000000037</v>
      </c>
      <c r="H2899" s="11">
        <v>810</v>
      </c>
      <c r="M2899" s="8">
        <v>10</v>
      </c>
      <c r="N2899" s="11">
        <v>1.9390000000000001</v>
      </c>
      <c r="O2899" s="13">
        <v>0.10199999999999999</v>
      </c>
      <c r="Q2899" s="9">
        <v>10</v>
      </c>
      <c r="R2899" s="9"/>
    </row>
    <row r="2900" spans="1:18" x14ac:dyDescent="0.3">
      <c r="A2900" s="11">
        <v>70</v>
      </c>
      <c r="B2900" s="9" t="s">
        <v>66</v>
      </c>
      <c r="C2900" s="9" t="s">
        <v>12</v>
      </c>
      <c r="D2900" s="12" t="s">
        <v>162</v>
      </c>
      <c r="E2900" s="13">
        <v>1.7838939857288501</v>
      </c>
      <c r="F2900" s="13">
        <f t="shared" si="216"/>
        <v>17.500000000000021</v>
      </c>
      <c r="H2900" s="11">
        <v>610</v>
      </c>
      <c r="M2900" s="8">
        <v>10</v>
      </c>
      <c r="N2900" s="11">
        <v>1.0860000000000001</v>
      </c>
      <c r="O2900" s="13">
        <v>6.6000000000000003E-2</v>
      </c>
      <c r="Q2900" s="9">
        <v>10</v>
      </c>
      <c r="R2900" s="9"/>
    </row>
    <row r="2901" spans="1:18" x14ac:dyDescent="0.3">
      <c r="A2901" s="11">
        <v>70</v>
      </c>
      <c r="B2901" s="9" t="s">
        <v>66</v>
      </c>
      <c r="C2901" s="9" t="s">
        <v>12</v>
      </c>
      <c r="D2901" s="12" t="s">
        <v>162</v>
      </c>
      <c r="E2901" s="13">
        <v>1.88073394495413</v>
      </c>
      <c r="F2901" s="13">
        <f t="shared" si="216"/>
        <v>18.450000000000017</v>
      </c>
      <c r="H2901" s="11">
        <v>1366</v>
      </c>
      <c r="M2901" s="8">
        <v>10</v>
      </c>
      <c r="N2901" s="11">
        <v>3.431</v>
      </c>
      <c r="O2901" s="13">
        <v>0.223</v>
      </c>
      <c r="Q2901" s="9">
        <v>10</v>
      </c>
      <c r="R2901" s="9"/>
    </row>
    <row r="2902" spans="1:18" x14ac:dyDescent="0.3">
      <c r="A2902" s="11">
        <v>70</v>
      </c>
      <c r="B2902" s="9" t="s">
        <v>66</v>
      </c>
      <c r="C2902" s="9" t="s">
        <v>12</v>
      </c>
      <c r="D2902" s="12" t="s">
        <v>162</v>
      </c>
      <c r="E2902" s="13">
        <v>1.8572884811416901</v>
      </c>
      <c r="F2902" s="13">
        <f t="shared" si="216"/>
        <v>18.219999999999981</v>
      </c>
      <c r="H2902" s="11">
        <v>981</v>
      </c>
      <c r="M2902" s="8">
        <v>10</v>
      </c>
      <c r="N2902" s="11">
        <v>2.0329999999999999</v>
      </c>
      <c r="O2902" s="13">
        <v>0.14199999999999999</v>
      </c>
      <c r="Q2902" s="9">
        <v>10</v>
      </c>
      <c r="R2902" s="9"/>
    </row>
    <row r="2903" spans="1:18" x14ac:dyDescent="0.3">
      <c r="A2903" s="11">
        <v>70</v>
      </c>
      <c r="B2903" s="9" t="s">
        <v>66</v>
      </c>
      <c r="C2903" s="9" t="s">
        <v>12</v>
      </c>
      <c r="D2903" s="12" t="s">
        <v>162</v>
      </c>
      <c r="E2903" s="13">
        <v>1.8511722731906199</v>
      </c>
      <c r="F2903" s="13">
        <f t="shared" si="216"/>
        <v>18.159999999999982</v>
      </c>
      <c r="H2903" s="11">
        <v>1008</v>
      </c>
      <c r="M2903" s="8">
        <v>10</v>
      </c>
      <c r="N2903" s="11">
        <v>2.5419999999999998</v>
      </c>
      <c r="O2903" s="13">
        <v>0.12</v>
      </c>
      <c r="Q2903" s="9">
        <v>10</v>
      </c>
      <c r="R2903" s="9"/>
    </row>
    <row r="2904" spans="1:18" x14ac:dyDescent="0.3">
      <c r="A2904" s="11">
        <v>70</v>
      </c>
      <c r="B2904" s="9" t="s">
        <v>66</v>
      </c>
      <c r="C2904" s="9" t="s">
        <v>12</v>
      </c>
      <c r="D2904" s="12" t="s">
        <v>162</v>
      </c>
      <c r="E2904" s="13">
        <v>1.9174311926605501</v>
      </c>
      <c r="F2904" s="13">
        <f t="shared" si="216"/>
        <v>18.809999999999999</v>
      </c>
      <c r="H2904" s="11">
        <v>1187</v>
      </c>
      <c r="M2904" s="8">
        <v>10</v>
      </c>
      <c r="N2904" s="11">
        <v>2.9020000000000001</v>
      </c>
      <c r="O2904" s="13">
        <v>0.17699999999999999</v>
      </c>
      <c r="Q2904" s="9">
        <v>10</v>
      </c>
      <c r="R2904" s="9"/>
    </row>
    <row r="2905" spans="1:18" x14ac:dyDescent="0.3">
      <c r="A2905" s="11">
        <v>70</v>
      </c>
      <c r="B2905" s="9" t="s">
        <v>66</v>
      </c>
      <c r="C2905" s="9" t="s">
        <v>12</v>
      </c>
      <c r="D2905" s="12" t="s">
        <v>162</v>
      </c>
      <c r="E2905" s="13">
        <v>1.8002038735983701</v>
      </c>
      <c r="F2905" s="13">
        <f t="shared" si="216"/>
        <v>17.660000000000011</v>
      </c>
      <c r="H2905" s="11">
        <v>747</v>
      </c>
      <c r="M2905" s="8">
        <v>10</v>
      </c>
      <c r="N2905" s="11">
        <v>1.8029999999999999</v>
      </c>
      <c r="O2905" s="13">
        <v>0.13500000000000001</v>
      </c>
      <c r="Q2905" s="9">
        <v>10</v>
      </c>
      <c r="R2905" s="9"/>
    </row>
    <row r="2906" spans="1:18" x14ac:dyDescent="0.3">
      <c r="A2906" s="11">
        <v>70</v>
      </c>
      <c r="B2906" s="9" t="s">
        <v>66</v>
      </c>
      <c r="C2906" s="9" t="s">
        <v>12</v>
      </c>
      <c r="D2906" s="12" t="s">
        <v>162</v>
      </c>
      <c r="E2906" s="13">
        <v>1.75433231396534</v>
      </c>
      <c r="F2906" s="13">
        <f t="shared" si="216"/>
        <v>17.209999999999987</v>
      </c>
      <c r="H2906" s="11">
        <v>567</v>
      </c>
      <c r="M2906" s="8">
        <v>10</v>
      </c>
      <c r="N2906" s="11">
        <v>1.5780000000000001</v>
      </c>
      <c r="O2906" s="13">
        <v>7.2999999999999995E-2</v>
      </c>
      <c r="Q2906" s="9">
        <v>10</v>
      </c>
      <c r="R2906" s="9"/>
    </row>
    <row r="2907" spans="1:18" x14ac:dyDescent="0.3">
      <c r="A2907" s="11">
        <v>70</v>
      </c>
      <c r="B2907" s="9" t="s">
        <v>66</v>
      </c>
      <c r="C2907" s="9" t="s">
        <v>12</v>
      </c>
      <c r="D2907" s="12" t="s">
        <v>162</v>
      </c>
      <c r="E2907" s="13">
        <v>1.8022426095820601</v>
      </c>
      <c r="F2907" s="13">
        <f t="shared" si="216"/>
        <v>17.68000000000001</v>
      </c>
      <c r="H2907" s="11">
        <v>636</v>
      </c>
      <c r="M2907" s="8">
        <v>10</v>
      </c>
      <c r="N2907" s="11">
        <v>1.744</v>
      </c>
      <c r="O2907" s="13">
        <v>7.0000000000000007E-2</v>
      </c>
      <c r="Q2907" s="9">
        <v>10</v>
      </c>
      <c r="R2907" s="9"/>
    </row>
    <row r="2908" spans="1:18" x14ac:dyDescent="0.3">
      <c r="A2908" s="11">
        <v>70</v>
      </c>
      <c r="B2908" s="9" t="s">
        <v>66</v>
      </c>
      <c r="C2908" s="9" t="s">
        <v>12</v>
      </c>
      <c r="D2908" s="12" t="s">
        <v>162</v>
      </c>
      <c r="E2908" s="13">
        <v>1.9102956167176299</v>
      </c>
      <c r="F2908" s="13">
        <f t="shared" si="216"/>
        <v>18.739999999999952</v>
      </c>
      <c r="H2908" s="11">
        <v>1043</v>
      </c>
      <c r="M2908" s="8">
        <v>10</v>
      </c>
      <c r="N2908" s="11">
        <v>2.6669999999999998</v>
      </c>
      <c r="O2908" s="13">
        <v>0.19900000000000001</v>
      </c>
      <c r="Q2908" s="9">
        <v>10</v>
      </c>
      <c r="R2908" s="9"/>
    </row>
    <row r="2909" spans="1:18" x14ac:dyDescent="0.3">
      <c r="A2909" s="11">
        <v>70</v>
      </c>
      <c r="B2909" s="9" t="s">
        <v>66</v>
      </c>
      <c r="C2909" s="9" t="s">
        <v>12</v>
      </c>
      <c r="D2909" s="12" t="s">
        <v>162</v>
      </c>
      <c r="E2909" s="13">
        <v>1.93985728848114</v>
      </c>
      <c r="F2909" s="13">
        <f t="shared" si="216"/>
        <v>19.029999999999983</v>
      </c>
      <c r="H2909" s="11">
        <v>1076</v>
      </c>
      <c r="M2909" s="8">
        <v>10</v>
      </c>
      <c r="N2909" s="11">
        <v>2.5779999999999998</v>
      </c>
      <c r="O2909" s="13">
        <v>0.22</v>
      </c>
      <c r="Q2909" s="9">
        <v>10</v>
      </c>
      <c r="R2909" s="9"/>
    </row>
    <row r="2910" spans="1:18" x14ac:dyDescent="0.3">
      <c r="A2910" s="11">
        <v>70</v>
      </c>
      <c r="B2910" s="9" t="s">
        <v>66</v>
      </c>
      <c r="C2910" s="9" t="s">
        <v>12</v>
      </c>
      <c r="D2910" s="12" t="s">
        <v>162</v>
      </c>
      <c r="E2910" s="13">
        <v>1.8909276248725799</v>
      </c>
      <c r="F2910" s="13">
        <f t="shared" si="216"/>
        <v>18.550000000000011</v>
      </c>
      <c r="H2910" s="11">
        <v>726</v>
      </c>
      <c r="M2910" s="8">
        <v>10</v>
      </c>
      <c r="N2910" s="11">
        <v>1.8340000000000001</v>
      </c>
      <c r="O2910" s="13">
        <v>0.11899999999999999</v>
      </c>
      <c r="Q2910" s="9">
        <v>10</v>
      </c>
      <c r="R2910" s="9"/>
    </row>
    <row r="2911" spans="1:18" x14ac:dyDescent="0.3">
      <c r="A2911" s="11">
        <v>70</v>
      </c>
      <c r="B2911" s="9" t="s">
        <v>66</v>
      </c>
      <c r="C2911" s="9" t="s">
        <v>12</v>
      </c>
      <c r="D2911" s="12" t="s">
        <v>162</v>
      </c>
      <c r="E2911" s="13">
        <v>1.9500509683995899</v>
      </c>
      <c r="F2911" s="13">
        <f t="shared" si="216"/>
        <v>19.129999999999978</v>
      </c>
      <c r="H2911" s="11">
        <v>621</v>
      </c>
      <c r="M2911" s="8">
        <v>10</v>
      </c>
      <c r="N2911" s="11">
        <v>1.4239999999999999</v>
      </c>
      <c r="O2911" s="13">
        <v>5.0999999999999997E-2</v>
      </c>
      <c r="Q2911" s="9">
        <v>10</v>
      </c>
      <c r="R2911" s="9"/>
    </row>
    <row r="2912" spans="1:18" x14ac:dyDescent="0.3">
      <c r="A2912" s="11">
        <v>70</v>
      </c>
      <c r="B2912" s="9" t="s">
        <v>66</v>
      </c>
      <c r="C2912" s="9" t="s">
        <v>12</v>
      </c>
      <c r="D2912" s="12" t="s">
        <v>162</v>
      </c>
      <c r="E2912" s="13">
        <v>1.78695208970438</v>
      </c>
      <c r="F2912" s="13">
        <f t="shared" si="216"/>
        <v>17.529999999999969</v>
      </c>
      <c r="H2912" s="11">
        <v>1235</v>
      </c>
      <c r="M2912" s="8">
        <v>10</v>
      </c>
      <c r="N2912" s="11">
        <v>2.464</v>
      </c>
      <c r="O2912" s="13">
        <v>0.14000000000000001</v>
      </c>
      <c r="Q2912" s="9">
        <v>10</v>
      </c>
      <c r="R2912" s="9"/>
    </row>
    <row r="2913" spans="1:18" x14ac:dyDescent="0.3">
      <c r="A2913" s="11">
        <v>70</v>
      </c>
      <c r="B2913" s="9" t="s">
        <v>66</v>
      </c>
      <c r="C2913" s="9" t="s">
        <v>12</v>
      </c>
      <c r="D2913" s="12" t="s">
        <v>162</v>
      </c>
      <c r="E2913" s="13">
        <v>1.81039755351682</v>
      </c>
      <c r="F2913" s="13">
        <f t="shared" si="216"/>
        <v>17.760000000000005</v>
      </c>
      <c r="H2913" s="11">
        <v>946</v>
      </c>
      <c r="M2913" s="8">
        <v>10</v>
      </c>
      <c r="N2913" s="11">
        <v>2.089</v>
      </c>
      <c r="O2913" s="13">
        <v>0.11</v>
      </c>
      <c r="Q2913" s="9">
        <v>10</v>
      </c>
      <c r="R2913" s="9"/>
    </row>
    <row r="2914" spans="1:18" x14ac:dyDescent="0.3">
      <c r="A2914" s="11">
        <v>70</v>
      </c>
      <c r="B2914" s="9" t="s">
        <v>66</v>
      </c>
      <c r="C2914" s="9" t="s">
        <v>12</v>
      </c>
      <c r="D2914" s="12" t="s">
        <v>162</v>
      </c>
      <c r="E2914" s="13">
        <v>1.86748216106014</v>
      </c>
      <c r="F2914" s="13">
        <f t="shared" si="216"/>
        <v>18.319999999999975</v>
      </c>
      <c r="H2914" s="11">
        <v>931</v>
      </c>
      <c r="M2914" s="8">
        <v>10</v>
      </c>
      <c r="N2914" s="11">
        <v>1.8340000000000001</v>
      </c>
      <c r="O2914" s="13">
        <v>0.13600000000000001</v>
      </c>
      <c r="Q2914" s="9">
        <v>10</v>
      </c>
      <c r="R2914" s="9"/>
    </row>
    <row r="2915" spans="1:18" x14ac:dyDescent="0.3">
      <c r="A2915" s="11">
        <v>70</v>
      </c>
      <c r="B2915" s="9" t="s">
        <v>66</v>
      </c>
      <c r="C2915" s="9" t="s">
        <v>12</v>
      </c>
      <c r="D2915" s="12" t="s">
        <v>162</v>
      </c>
      <c r="E2915" s="13">
        <v>1.9153924566768601</v>
      </c>
      <c r="F2915" s="13">
        <f t="shared" si="216"/>
        <v>18.79</v>
      </c>
      <c r="H2915" s="11">
        <v>987</v>
      </c>
      <c r="M2915" s="8">
        <v>10</v>
      </c>
      <c r="N2915" s="11">
        <v>2.0459999999999998</v>
      </c>
      <c r="O2915" s="13">
        <v>0.183</v>
      </c>
      <c r="Q2915" s="9">
        <v>10</v>
      </c>
      <c r="R2915" s="9"/>
    </row>
    <row r="2916" spans="1:18" x14ac:dyDescent="0.3">
      <c r="A2916" s="11">
        <v>71</v>
      </c>
      <c r="B2916" s="9" t="s">
        <v>168</v>
      </c>
      <c r="C2916" s="9" t="s">
        <v>18</v>
      </c>
      <c r="D2916" s="12" t="s">
        <v>82</v>
      </c>
      <c r="E2916" s="11">
        <v>2.54</v>
      </c>
      <c r="F2916" s="13">
        <f t="shared" si="216"/>
        <v>24.917400000000001</v>
      </c>
      <c r="G2916" s="11">
        <v>3.65</v>
      </c>
      <c r="H2916" s="11">
        <v>1761</v>
      </c>
      <c r="I2916" s="11">
        <v>20.3</v>
      </c>
      <c r="J2916" s="11">
        <v>2.36</v>
      </c>
      <c r="M2916" s="11">
        <v>32</v>
      </c>
      <c r="N2916" s="11">
        <v>20.3</v>
      </c>
      <c r="O2916" s="13"/>
      <c r="Q2916" s="9">
        <v>32</v>
      </c>
      <c r="R2916" s="15">
        <f t="shared" ref="R2916:R2979" si="217">100*N2916^-1.2</f>
        <v>2.697768966514674</v>
      </c>
    </row>
    <row r="2917" spans="1:18" x14ac:dyDescent="0.3">
      <c r="A2917" s="11">
        <v>71</v>
      </c>
      <c r="B2917" s="9" t="s">
        <v>168</v>
      </c>
      <c r="C2917" s="9" t="s">
        <v>18</v>
      </c>
      <c r="D2917" s="12" t="s">
        <v>82</v>
      </c>
      <c r="E2917" s="11">
        <v>2.5499999999999998</v>
      </c>
      <c r="F2917" s="13">
        <f t="shared" si="216"/>
        <v>25.015499999999999</v>
      </c>
      <c r="G2917" s="11">
        <v>4.28</v>
      </c>
      <c r="H2917" s="11">
        <v>3824</v>
      </c>
      <c r="I2917" s="11">
        <v>36.1</v>
      </c>
      <c r="J2917" s="11">
        <v>2.42</v>
      </c>
      <c r="M2917" s="11">
        <v>32</v>
      </c>
      <c r="N2917" s="11">
        <v>22.8</v>
      </c>
      <c r="O2917" s="13"/>
      <c r="Q2917" s="9">
        <v>32</v>
      </c>
      <c r="R2917" s="15">
        <f t="shared" si="217"/>
        <v>2.3468113697245077</v>
      </c>
    </row>
    <row r="2918" spans="1:18" x14ac:dyDescent="0.3">
      <c r="A2918" s="11">
        <v>71</v>
      </c>
      <c r="B2918" s="9" t="s">
        <v>168</v>
      </c>
      <c r="C2918" s="9" t="s">
        <v>18</v>
      </c>
      <c r="D2918" s="12" t="s">
        <v>82</v>
      </c>
      <c r="E2918" s="11">
        <v>2.59</v>
      </c>
      <c r="F2918" s="13">
        <f t="shared" si="216"/>
        <v>25.407900000000001</v>
      </c>
      <c r="G2918" s="11">
        <v>2.08</v>
      </c>
      <c r="H2918" s="11">
        <v>2598</v>
      </c>
      <c r="I2918" s="11">
        <v>28.1</v>
      </c>
      <c r="J2918" s="11">
        <v>1.75</v>
      </c>
      <c r="M2918" s="11">
        <v>32</v>
      </c>
      <c r="N2918" s="11">
        <v>23.1</v>
      </c>
      <c r="O2918" s="13"/>
      <c r="Q2918" s="9">
        <v>32</v>
      </c>
      <c r="R2918" s="15">
        <f t="shared" si="217"/>
        <v>2.3102853497956231</v>
      </c>
    </row>
    <row r="2919" spans="1:18" x14ac:dyDescent="0.3">
      <c r="A2919" s="11">
        <v>71</v>
      </c>
      <c r="B2919" s="9" t="s">
        <v>168</v>
      </c>
      <c r="C2919" s="9" t="s">
        <v>18</v>
      </c>
      <c r="D2919" s="12" t="s">
        <v>82</v>
      </c>
      <c r="E2919" s="11">
        <v>2.56</v>
      </c>
      <c r="F2919" s="13">
        <f t="shared" si="216"/>
        <v>25.113600000000002</v>
      </c>
      <c r="G2919" s="11">
        <v>1.72</v>
      </c>
      <c r="H2919" s="11">
        <v>3797</v>
      </c>
      <c r="I2919" s="11">
        <v>46.2</v>
      </c>
      <c r="J2919" s="11">
        <v>2.0099999999999998</v>
      </c>
      <c r="M2919" s="11">
        <v>32</v>
      </c>
      <c r="N2919" s="13">
        <v>25</v>
      </c>
      <c r="O2919" s="13"/>
      <c r="Q2919" s="9">
        <v>32</v>
      </c>
      <c r="R2919" s="15">
        <f t="shared" si="217"/>
        <v>2.1012222435230146</v>
      </c>
    </row>
    <row r="2920" spans="1:18" x14ac:dyDescent="0.3">
      <c r="A2920" s="11">
        <v>71</v>
      </c>
      <c r="B2920" s="9" t="s">
        <v>168</v>
      </c>
      <c r="C2920" s="9" t="s">
        <v>18</v>
      </c>
      <c r="D2920" s="12" t="s">
        <v>82</v>
      </c>
      <c r="E2920" s="11">
        <v>2.46</v>
      </c>
      <c r="F2920" s="13">
        <f t="shared" si="216"/>
        <v>24.1326</v>
      </c>
      <c r="G2920" s="11">
        <v>6.13</v>
      </c>
      <c r="H2920" s="11">
        <v>2559</v>
      </c>
      <c r="I2920" s="11">
        <v>23.6</v>
      </c>
      <c r="J2920" s="11">
        <v>1.08</v>
      </c>
      <c r="M2920" s="11">
        <v>32</v>
      </c>
      <c r="N2920" s="13">
        <v>25</v>
      </c>
      <c r="O2920" s="13"/>
      <c r="Q2920" s="9">
        <v>32</v>
      </c>
      <c r="R2920" s="15">
        <f t="shared" si="217"/>
        <v>2.1012222435230146</v>
      </c>
    </row>
    <row r="2921" spans="1:18" x14ac:dyDescent="0.3">
      <c r="A2921" s="11">
        <v>71</v>
      </c>
      <c r="B2921" s="9" t="s">
        <v>168</v>
      </c>
      <c r="C2921" s="9" t="s">
        <v>18</v>
      </c>
      <c r="D2921" s="12" t="s">
        <v>82</v>
      </c>
      <c r="E2921" s="11">
        <v>2.44</v>
      </c>
      <c r="F2921" s="13">
        <f t="shared" si="216"/>
        <v>23.936399999999999</v>
      </c>
      <c r="G2921" s="11">
        <v>7.23</v>
      </c>
      <c r="H2921" s="11">
        <v>2611</v>
      </c>
      <c r="I2921" s="11">
        <v>16.8</v>
      </c>
      <c r="J2921" s="11">
        <v>1.37</v>
      </c>
      <c r="M2921" s="11">
        <v>32</v>
      </c>
      <c r="N2921" s="11">
        <v>25.8</v>
      </c>
      <c r="O2921" s="13"/>
      <c r="Q2921" s="9">
        <v>32</v>
      </c>
      <c r="R2921" s="15">
        <f t="shared" si="217"/>
        <v>2.0232816970519902</v>
      </c>
    </row>
    <row r="2922" spans="1:18" x14ac:dyDescent="0.3">
      <c r="A2922" s="11">
        <v>71</v>
      </c>
      <c r="B2922" s="9" t="s">
        <v>168</v>
      </c>
      <c r="C2922" s="9" t="s">
        <v>18</v>
      </c>
      <c r="D2922" s="12" t="s">
        <v>82</v>
      </c>
      <c r="E2922" s="11">
        <v>2.42</v>
      </c>
      <c r="F2922" s="13">
        <f t="shared" si="216"/>
        <v>23.740200000000002</v>
      </c>
      <c r="G2922" s="11">
        <v>6.63</v>
      </c>
      <c r="H2922" s="11">
        <v>2909</v>
      </c>
      <c r="I2922" s="11">
        <v>33.6</v>
      </c>
      <c r="J2922" s="11">
        <v>3.11</v>
      </c>
      <c r="M2922" s="11">
        <v>32</v>
      </c>
      <c r="N2922" s="11">
        <v>26.3</v>
      </c>
      <c r="O2922" s="13"/>
      <c r="Q2922" s="9">
        <v>32</v>
      </c>
      <c r="R2922" s="15">
        <f t="shared" si="217"/>
        <v>1.9772113818180965</v>
      </c>
    </row>
    <row r="2923" spans="1:18" x14ac:dyDescent="0.3">
      <c r="A2923" s="11">
        <v>71</v>
      </c>
      <c r="B2923" s="9" t="s">
        <v>168</v>
      </c>
      <c r="C2923" s="9" t="s">
        <v>18</v>
      </c>
      <c r="D2923" s="12" t="s">
        <v>82</v>
      </c>
      <c r="E2923" s="11">
        <v>2.56</v>
      </c>
      <c r="F2923" s="13">
        <f t="shared" si="216"/>
        <v>25.113600000000002</v>
      </c>
      <c r="G2923" s="11">
        <v>3.02</v>
      </c>
      <c r="H2923" s="11">
        <v>3492</v>
      </c>
      <c r="I2923" s="11">
        <v>37.4</v>
      </c>
      <c r="J2923" s="11">
        <v>2.31</v>
      </c>
      <c r="M2923" s="11">
        <v>32</v>
      </c>
      <c r="N2923" s="11">
        <v>27.6</v>
      </c>
      <c r="O2923" s="13"/>
      <c r="Q2923" s="9">
        <v>32</v>
      </c>
      <c r="R2923" s="15">
        <f t="shared" si="217"/>
        <v>1.8659890956787304</v>
      </c>
    </row>
    <row r="2924" spans="1:18" x14ac:dyDescent="0.3">
      <c r="A2924" s="11">
        <v>71</v>
      </c>
      <c r="B2924" s="9" t="s">
        <v>168</v>
      </c>
      <c r="C2924" s="9" t="s">
        <v>18</v>
      </c>
      <c r="D2924" s="12" t="s">
        <v>82</v>
      </c>
      <c r="E2924" s="11">
        <v>2.64</v>
      </c>
      <c r="F2924" s="13">
        <f t="shared" si="216"/>
        <v>25.898400000000002</v>
      </c>
      <c r="G2924" s="11">
        <v>1.54</v>
      </c>
      <c r="H2924" s="11">
        <v>2778</v>
      </c>
      <c r="I2924" s="11">
        <v>34.200000000000003</v>
      </c>
      <c r="J2924" s="11">
        <v>1.81</v>
      </c>
      <c r="M2924" s="11">
        <v>32</v>
      </c>
      <c r="N2924" s="11">
        <v>28.2</v>
      </c>
      <c r="O2924" s="13"/>
      <c r="Q2924" s="9">
        <v>32</v>
      </c>
      <c r="R2924" s="15">
        <f t="shared" si="217"/>
        <v>1.818448768139918</v>
      </c>
    </row>
    <row r="2925" spans="1:18" x14ac:dyDescent="0.3">
      <c r="A2925" s="11">
        <v>71</v>
      </c>
      <c r="B2925" s="9" t="s">
        <v>168</v>
      </c>
      <c r="C2925" s="9" t="s">
        <v>18</v>
      </c>
      <c r="D2925" s="12" t="s">
        <v>82</v>
      </c>
      <c r="E2925" s="11">
        <v>2.63</v>
      </c>
      <c r="F2925" s="13">
        <f t="shared" si="216"/>
        <v>25.8003</v>
      </c>
      <c r="G2925" s="11">
        <v>1.17</v>
      </c>
      <c r="H2925" s="11">
        <v>2800</v>
      </c>
      <c r="I2925" s="11">
        <v>48.5</v>
      </c>
      <c r="J2925" s="11">
        <v>5.23</v>
      </c>
      <c r="M2925" s="11">
        <v>32</v>
      </c>
      <c r="N2925" s="11">
        <v>30.8</v>
      </c>
      <c r="O2925" s="13"/>
      <c r="Q2925" s="9">
        <v>32</v>
      </c>
      <c r="R2925" s="15">
        <f t="shared" si="217"/>
        <v>1.6358336597022163</v>
      </c>
    </row>
    <row r="2926" spans="1:18" x14ac:dyDescent="0.3">
      <c r="A2926" s="11">
        <v>71</v>
      </c>
      <c r="B2926" s="9" t="s">
        <v>168</v>
      </c>
      <c r="C2926" s="9" t="s">
        <v>18</v>
      </c>
      <c r="D2926" s="12" t="s">
        <v>82</v>
      </c>
      <c r="E2926" s="11">
        <v>2.5499999999999998</v>
      </c>
      <c r="F2926" s="13">
        <f t="shared" si="216"/>
        <v>25.015499999999999</v>
      </c>
      <c r="G2926" s="11">
        <v>3.2</v>
      </c>
      <c r="H2926" s="11">
        <v>3477</v>
      </c>
      <c r="I2926" s="11">
        <v>38.5</v>
      </c>
      <c r="J2926" s="11">
        <v>4.25</v>
      </c>
      <c r="M2926" s="11">
        <v>32</v>
      </c>
      <c r="N2926" s="11">
        <v>33.799999999999997</v>
      </c>
      <c r="O2926" s="13"/>
      <c r="Q2926" s="9">
        <v>32</v>
      </c>
      <c r="R2926" s="15">
        <f t="shared" si="217"/>
        <v>1.4631874237136837</v>
      </c>
    </row>
    <row r="2927" spans="1:18" x14ac:dyDescent="0.3">
      <c r="A2927" s="11">
        <v>71</v>
      </c>
      <c r="B2927" s="9" t="s">
        <v>168</v>
      </c>
      <c r="C2927" s="9" t="s">
        <v>18</v>
      </c>
      <c r="D2927" s="12" t="s">
        <v>82</v>
      </c>
      <c r="E2927" s="11">
        <v>2.56</v>
      </c>
      <c r="F2927" s="13">
        <f t="shared" si="216"/>
        <v>25.113600000000002</v>
      </c>
      <c r="G2927" s="11">
        <v>2.54</v>
      </c>
      <c r="H2927" s="11">
        <v>2390</v>
      </c>
      <c r="I2927" s="11">
        <v>33.4</v>
      </c>
      <c r="J2927" s="11">
        <v>4.63</v>
      </c>
      <c r="M2927" s="11">
        <v>32</v>
      </c>
      <c r="N2927" s="11">
        <v>34.200000000000003</v>
      </c>
      <c r="O2927" s="13"/>
      <c r="Q2927" s="9">
        <v>32</v>
      </c>
      <c r="R2927" s="15">
        <f t="shared" si="217"/>
        <v>1.4426755538521578</v>
      </c>
    </row>
    <row r="2928" spans="1:18" x14ac:dyDescent="0.3">
      <c r="A2928" s="11">
        <v>71</v>
      </c>
      <c r="B2928" s="9" t="s">
        <v>168</v>
      </c>
      <c r="C2928" s="9" t="s">
        <v>18</v>
      </c>
      <c r="D2928" s="12" t="s">
        <v>82</v>
      </c>
      <c r="E2928" s="11">
        <v>2.5</v>
      </c>
      <c r="F2928" s="13">
        <f t="shared" si="216"/>
        <v>24.525000000000002</v>
      </c>
      <c r="G2928" s="11">
        <v>3.92</v>
      </c>
      <c r="H2928" s="11">
        <v>3713</v>
      </c>
      <c r="I2928" s="11">
        <v>44.6</v>
      </c>
      <c r="J2928" s="11">
        <v>4.87</v>
      </c>
      <c r="M2928" s="11">
        <v>32</v>
      </c>
      <c r="N2928" s="11">
        <v>36.6</v>
      </c>
      <c r="O2928" s="13"/>
      <c r="Q2928" s="9">
        <v>32</v>
      </c>
      <c r="R2928" s="15">
        <f t="shared" si="217"/>
        <v>1.3299113654568533</v>
      </c>
    </row>
    <row r="2929" spans="1:18" x14ac:dyDescent="0.3">
      <c r="A2929" s="11">
        <v>71</v>
      </c>
      <c r="B2929" s="9" t="s">
        <v>168</v>
      </c>
      <c r="C2929" s="9" t="s">
        <v>18</v>
      </c>
      <c r="D2929" s="12" t="s">
        <v>82</v>
      </c>
      <c r="E2929" s="11">
        <v>2.5499999999999998</v>
      </c>
      <c r="F2929" s="13">
        <f t="shared" si="216"/>
        <v>25.015499999999999</v>
      </c>
      <c r="G2929" s="11">
        <v>2.38</v>
      </c>
      <c r="H2929" s="11">
        <v>3565</v>
      </c>
      <c r="I2929" s="11">
        <v>38.5</v>
      </c>
      <c r="J2929" s="11">
        <v>4.84</v>
      </c>
      <c r="M2929" s="11">
        <v>32</v>
      </c>
      <c r="N2929" s="11">
        <v>36.799999999999997</v>
      </c>
      <c r="O2929" s="13"/>
      <c r="Q2929" s="9">
        <v>32</v>
      </c>
      <c r="R2929" s="15">
        <f t="shared" si="217"/>
        <v>1.3212427510820677</v>
      </c>
    </row>
    <row r="2930" spans="1:18" x14ac:dyDescent="0.3">
      <c r="A2930" s="11">
        <v>71</v>
      </c>
      <c r="B2930" s="9" t="s">
        <v>168</v>
      </c>
      <c r="C2930" s="9" t="s">
        <v>18</v>
      </c>
      <c r="D2930" s="12" t="s">
        <v>82</v>
      </c>
      <c r="E2930" s="11">
        <v>2.59</v>
      </c>
      <c r="F2930" s="13">
        <f t="shared" si="216"/>
        <v>25.407900000000001</v>
      </c>
      <c r="G2930" s="11">
        <v>1.7</v>
      </c>
      <c r="H2930" s="11">
        <v>3679</v>
      </c>
      <c r="I2930" s="11">
        <v>37.6</v>
      </c>
      <c r="J2930" s="11">
        <v>3.25</v>
      </c>
      <c r="M2930" s="11">
        <v>32</v>
      </c>
      <c r="N2930" s="11">
        <v>37.4</v>
      </c>
      <c r="O2930" s="13"/>
      <c r="Q2930" s="9">
        <v>32</v>
      </c>
      <c r="R2930" s="15">
        <f t="shared" si="217"/>
        <v>1.2958480435176123</v>
      </c>
    </row>
    <row r="2931" spans="1:18" x14ac:dyDescent="0.3">
      <c r="A2931" s="11">
        <v>71</v>
      </c>
      <c r="B2931" s="9" t="s">
        <v>168</v>
      </c>
      <c r="C2931" s="9" t="s">
        <v>18</v>
      </c>
      <c r="D2931" s="12" t="s">
        <v>82</v>
      </c>
      <c r="E2931" s="11">
        <v>2.59</v>
      </c>
      <c r="F2931" s="13">
        <f t="shared" si="216"/>
        <v>25.407900000000001</v>
      </c>
      <c r="G2931" s="11">
        <v>1.17</v>
      </c>
      <c r="H2931" s="11">
        <v>3000</v>
      </c>
      <c r="I2931" s="11">
        <v>49.3</v>
      </c>
      <c r="J2931" s="11">
        <v>3.38</v>
      </c>
      <c r="M2931" s="11">
        <v>32</v>
      </c>
      <c r="N2931" s="11">
        <v>37.799999999999997</v>
      </c>
      <c r="O2931" s="13"/>
      <c r="Q2931" s="9">
        <v>32</v>
      </c>
      <c r="R2931" s="15">
        <f t="shared" si="217"/>
        <v>1.2794102925630515</v>
      </c>
    </row>
    <row r="2932" spans="1:18" x14ac:dyDescent="0.3">
      <c r="A2932" s="11">
        <v>71</v>
      </c>
      <c r="B2932" s="9" t="s">
        <v>168</v>
      </c>
      <c r="C2932" s="9" t="s">
        <v>18</v>
      </c>
      <c r="D2932" s="12" t="s">
        <v>82</v>
      </c>
      <c r="E2932" s="11">
        <v>2.56</v>
      </c>
      <c r="F2932" s="13">
        <f t="shared" si="216"/>
        <v>25.113600000000002</v>
      </c>
      <c r="G2932" s="11">
        <v>6.04</v>
      </c>
      <c r="H2932" s="11">
        <v>3669</v>
      </c>
      <c r="I2932" s="11">
        <v>32.4</v>
      </c>
      <c r="J2932" s="11">
        <v>2.68</v>
      </c>
      <c r="M2932" s="11">
        <v>32</v>
      </c>
      <c r="N2932" s="11">
        <v>38.1</v>
      </c>
      <c r="O2932" s="13"/>
      <c r="Q2932" s="9">
        <v>32</v>
      </c>
      <c r="R2932" s="15">
        <f t="shared" si="217"/>
        <v>1.2673309153026455</v>
      </c>
    </row>
    <row r="2933" spans="1:18" x14ac:dyDescent="0.3">
      <c r="A2933" s="11">
        <v>71</v>
      </c>
      <c r="B2933" s="9" t="s">
        <v>168</v>
      </c>
      <c r="C2933" s="9" t="s">
        <v>18</v>
      </c>
      <c r="D2933" s="12" t="s">
        <v>82</v>
      </c>
      <c r="E2933" s="11">
        <v>2.58</v>
      </c>
      <c r="F2933" s="13">
        <f t="shared" si="216"/>
        <v>25.309800000000003</v>
      </c>
      <c r="G2933" s="11">
        <v>1.85</v>
      </c>
      <c r="H2933" s="11">
        <v>2583</v>
      </c>
      <c r="I2933" s="13">
        <v>49</v>
      </c>
      <c r="J2933" s="11">
        <v>4.34</v>
      </c>
      <c r="M2933" s="11">
        <v>32</v>
      </c>
      <c r="N2933" s="11">
        <v>38.299999999999997</v>
      </c>
      <c r="O2933" s="13"/>
      <c r="Q2933" s="9">
        <v>32</v>
      </c>
      <c r="R2933" s="15">
        <f t="shared" si="217"/>
        <v>1.2593935688798239</v>
      </c>
    </row>
    <row r="2934" spans="1:18" x14ac:dyDescent="0.3">
      <c r="A2934" s="11">
        <v>71</v>
      </c>
      <c r="B2934" s="9" t="s">
        <v>168</v>
      </c>
      <c r="C2934" s="9" t="s">
        <v>18</v>
      </c>
      <c r="D2934" s="12" t="s">
        <v>82</v>
      </c>
      <c r="E2934" s="11">
        <v>2.58</v>
      </c>
      <c r="F2934" s="13">
        <f t="shared" si="216"/>
        <v>25.309800000000003</v>
      </c>
      <c r="G2934" s="11">
        <v>1.7</v>
      </c>
      <c r="H2934" s="11">
        <v>4339</v>
      </c>
      <c r="I2934" s="11">
        <v>34.6</v>
      </c>
      <c r="J2934" s="11">
        <v>4.83</v>
      </c>
      <c r="M2934" s="11">
        <v>32</v>
      </c>
      <c r="N2934" s="11">
        <v>38.9</v>
      </c>
      <c r="O2934" s="13"/>
      <c r="Q2934" s="9">
        <v>32</v>
      </c>
      <c r="R2934" s="15">
        <f t="shared" si="217"/>
        <v>1.2361195593694627</v>
      </c>
    </row>
    <row r="2935" spans="1:18" x14ac:dyDescent="0.3">
      <c r="A2935" s="11">
        <v>71</v>
      </c>
      <c r="B2935" s="9" t="s">
        <v>168</v>
      </c>
      <c r="C2935" s="9" t="s">
        <v>18</v>
      </c>
      <c r="D2935" s="12" t="s">
        <v>82</v>
      </c>
      <c r="E2935" s="11">
        <v>2.56</v>
      </c>
      <c r="F2935" s="13">
        <f t="shared" si="216"/>
        <v>25.113600000000002</v>
      </c>
      <c r="G2935" s="11">
        <v>2.44</v>
      </c>
      <c r="H2935" s="11">
        <v>4820</v>
      </c>
      <c r="I2935" s="11">
        <v>32.200000000000003</v>
      </c>
      <c r="J2935" s="11">
        <v>2.36</v>
      </c>
      <c r="M2935" s="11">
        <v>32</v>
      </c>
      <c r="N2935" s="11">
        <v>39.299999999999997</v>
      </c>
      <c r="O2935" s="13"/>
      <c r="Q2935" s="9">
        <v>32</v>
      </c>
      <c r="R2935" s="15">
        <f t="shared" si="217"/>
        <v>1.2210373243539798</v>
      </c>
    </row>
    <row r="2936" spans="1:18" x14ac:dyDescent="0.3">
      <c r="A2936" s="11">
        <v>71</v>
      </c>
      <c r="B2936" s="9" t="s">
        <v>168</v>
      </c>
      <c r="C2936" s="9" t="s">
        <v>18</v>
      </c>
      <c r="D2936" s="12" t="s">
        <v>82</v>
      </c>
      <c r="E2936" s="11">
        <v>2.5499999999999998</v>
      </c>
      <c r="F2936" s="13">
        <f t="shared" si="216"/>
        <v>25.015499999999999</v>
      </c>
      <c r="G2936" s="11">
        <v>2.64</v>
      </c>
      <c r="H2936" s="11">
        <v>4532</v>
      </c>
      <c r="I2936" s="11">
        <v>43.8</v>
      </c>
      <c r="J2936" s="11">
        <v>3.96</v>
      </c>
      <c r="M2936" s="11">
        <v>32</v>
      </c>
      <c r="N2936" s="13">
        <v>40</v>
      </c>
      <c r="O2936" s="13"/>
      <c r="Q2936" s="9">
        <v>32</v>
      </c>
      <c r="R2936" s="15">
        <f t="shared" si="217"/>
        <v>1.1954406247375471</v>
      </c>
    </row>
    <row r="2937" spans="1:18" x14ac:dyDescent="0.3">
      <c r="A2937" s="11">
        <v>71</v>
      </c>
      <c r="B2937" s="9" t="s">
        <v>168</v>
      </c>
      <c r="C2937" s="9" t="s">
        <v>18</v>
      </c>
      <c r="D2937" s="12" t="s">
        <v>82</v>
      </c>
      <c r="E2937" s="11">
        <v>2.46</v>
      </c>
      <c r="F2937" s="13">
        <f t="shared" si="216"/>
        <v>24.1326</v>
      </c>
      <c r="G2937" s="11">
        <v>4.93</v>
      </c>
      <c r="H2937" s="11">
        <v>3709</v>
      </c>
      <c r="I2937" s="11">
        <v>44.1</v>
      </c>
      <c r="J2937" s="11">
        <v>4.6100000000000003</v>
      </c>
      <c r="M2937" s="11">
        <v>32</v>
      </c>
      <c r="N2937" s="11">
        <v>40.1</v>
      </c>
      <c r="O2937" s="13"/>
      <c r="Q2937" s="9">
        <v>32</v>
      </c>
      <c r="R2937" s="15">
        <f t="shared" si="217"/>
        <v>1.1918641390176521</v>
      </c>
    </row>
    <row r="2938" spans="1:18" x14ac:dyDescent="0.3">
      <c r="A2938" s="11">
        <v>71</v>
      </c>
      <c r="B2938" s="9" t="s">
        <v>168</v>
      </c>
      <c r="C2938" s="9" t="s">
        <v>18</v>
      </c>
      <c r="D2938" s="12" t="s">
        <v>82</v>
      </c>
      <c r="E2938" s="11">
        <v>2.4700000000000002</v>
      </c>
      <c r="F2938" s="13">
        <f t="shared" si="216"/>
        <v>24.230700000000002</v>
      </c>
      <c r="G2938" s="11">
        <v>5.4</v>
      </c>
      <c r="H2938" s="11">
        <v>4082</v>
      </c>
      <c r="I2938" s="11">
        <v>37.4</v>
      </c>
      <c r="J2938" s="11">
        <v>3.38</v>
      </c>
      <c r="M2938" s="11">
        <v>32</v>
      </c>
      <c r="N2938" s="11">
        <v>40.9</v>
      </c>
      <c r="O2938" s="13"/>
      <c r="Q2938" s="9">
        <v>32</v>
      </c>
      <c r="R2938" s="15">
        <f t="shared" si="217"/>
        <v>1.1639438511819662</v>
      </c>
    </row>
    <row r="2939" spans="1:18" x14ac:dyDescent="0.3">
      <c r="A2939" s="11">
        <v>71</v>
      </c>
      <c r="B2939" s="9" t="s">
        <v>168</v>
      </c>
      <c r="C2939" s="9" t="s">
        <v>18</v>
      </c>
      <c r="D2939" s="12" t="s">
        <v>82</v>
      </c>
      <c r="E2939" s="11">
        <v>2.46</v>
      </c>
      <c r="F2939" s="13">
        <f t="shared" si="216"/>
        <v>24.1326</v>
      </c>
      <c r="G2939" s="11">
        <v>5.61</v>
      </c>
      <c r="H2939" s="11">
        <v>3960</v>
      </c>
      <c r="I2939" s="11">
        <v>37.1</v>
      </c>
      <c r="J2939" s="11">
        <v>2.37</v>
      </c>
      <c r="M2939" s="11">
        <v>32</v>
      </c>
      <c r="N2939" s="13">
        <v>41</v>
      </c>
      <c r="O2939" s="13"/>
      <c r="Q2939" s="9">
        <v>32</v>
      </c>
      <c r="R2939" s="15">
        <f t="shared" si="217"/>
        <v>1.1605380176865747</v>
      </c>
    </row>
    <row r="2940" spans="1:18" x14ac:dyDescent="0.3">
      <c r="A2940" s="11">
        <v>71</v>
      </c>
      <c r="B2940" s="9" t="s">
        <v>168</v>
      </c>
      <c r="C2940" s="9" t="s">
        <v>18</v>
      </c>
      <c r="D2940" s="12" t="s">
        <v>82</v>
      </c>
      <c r="E2940" s="11">
        <v>2.56</v>
      </c>
      <c r="F2940" s="13">
        <f t="shared" si="216"/>
        <v>25.113600000000002</v>
      </c>
      <c r="G2940" s="11">
        <v>3.51</v>
      </c>
      <c r="H2940" s="11">
        <v>3623</v>
      </c>
      <c r="I2940" s="11">
        <v>32.1</v>
      </c>
      <c r="J2940" s="11">
        <v>3.6</v>
      </c>
      <c r="M2940" s="11">
        <v>32</v>
      </c>
      <c r="N2940" s="13">
        <v>41</v>
      </c>
      <c r="O2940" s="13"/>
      <c r="Q2940" s="9">
        <v>32</v>
      </c>
      <c r="R2940" s="15">
        <f t="shared" si="217"/>
        <v>1.1605380176865747</v>
      </c>
    </row>
    <row r="2941" spans="1:18" x14ac:dyDescent="0.3">
      <c r="A2941" s="11">
        <v>71</v>
      </c>
      <c r="B2941" s="9" t="s">
        <v>168</v>
      </c>
      <c r="C2941" s="9" t="s">
        <v>18</v>
      </c>
      <c r="D2941" s="12" t="s">
        <v>82</v>
      </c>
      <c r="E2941" s="11">
        <v>2.48</v>
      </c>
      <c r="F2941" s="13">
        <f t="shared" si="216"/>
        <v>24.328800000000001</v>
      </c>
      <c r="G2941" s="11">
        <v>4.76</v>
      </c>
      <c r="H2941" s="11">
        <v>3491</v>
      </c>
      <c r="I2941" s="13">
        <v>42</v>
      </c>
      <c r="J2941" s="11">
        <v>3.9</v>
      </c>
      <c r="M2941" s="11">
        <v>32</v>
      </c>
      <c r="N2941" s="11">
        <v>41.9</v>
      </c>
      <c r="O2941" s="13"/>
      <c r="Q2941" s="9">
        <v>32</v>
      </c>
      <c r="R2941" s="15">
        <f t="shared" si="217"/>
        <v>1.1306890138502832</v>
      </c>
    </row>
    <row r="2942" spans="1:18" x14ac:dyDescent="0.3">
      <c r="A2942" s="11">
        <v>71</v>
      </c>
      <c r="B2942" s="9" t="s">
        <v>168</v>
      </c>
      <c r="C2942" s="9" t="s">
        <v>18</v>
      </c>
      <c r="D2942" s="12" t="s">
        <v>82</v>
      </c>
      <c r="E2942" s="11">
        <v>2.58</v>
      </c>
      <c r="F2942" s="13">
        <f t="shared" si="216"/>
        <v>25.309800000000003</v>
      </c>
      <c r="G2942" s="11">
        <v>1.56</v>
      </c>
      <c r="H2942" s="11">
        <v>4738</v>
      </c>
      <c r="I2942" s="11">
        <v>28.8</v>
      </c>
      <c r="J2942" s="11">
        <v>5.48</v>
      </c>
      <c r="M2942" s="11">
        <v>32</v>
      </c>
      <c r="N2942" s="11">
        <v>42.7</v>
      </c>
      <c r="O2942" s="13"/>
      <c r="Q2942" s="9">
        <v>32</v>
      </c>
      <c r="R2942" s="15">
        <f t="shared" si="217"/>
        <v>1.1053162373872438</v>
      </c>
    </row>
    <row r="2943" spans="1:18" x14ac:dyDescent="0.3">
      <c r="A2943" s="11">
        <v>71</v>
      </c>
      <c r="B2943" s="9" t="s">
        <v>168</v>
      </c>
      <c r="C2943" s="9" t="s">
        <v>18</v>
      </c>
      <c r="D2943" s="12" t="s">
        <v>82</v>
      </c>
      <c r="E2943" s="11">
        <v>2.57</v>
      </c>
      <c r="F2943" s="13">
        <f t="shared" si="216"/>
        <v>25.2117</v>
      </c>
      <c r="G2943" s="11">
        <v>1.92</v>
      </c>
      <c r="H2943" s="11">
        <v>3885</v>
      </c>
      <c r="I2943" s="11">
        <v>34.700000000000003</v>
      </c>
      <c r="J2943" s="11">
        <v>1.46</v>
      </c>
      <c r="M2943" s="11">
        <v>32</v>
      </c>
      <c r="N2943" s="11">
        <v>43.2</v>
      </c>
      <c r="O2943" s="13"/>
      <c r="Q2943" s="9">
        <v>32</v>
      </c>
      <c r="R2943" s="15">
        <f t="shared" si="217"/>
        <v>1.0899824461785361</v>
      </c>
    </row>
    <row r="2944" spans="1:18" x14ac:dyDescent="0.3">
      <c r="A2944" s="11">
        <v>71</v>
      </c>
      <c r="B2944" s="9" t="s">
        <v>168</v>
      </c>
      <c r="C2944" s="9" t="s">
        <v>18</v>
      </c>
      <c r="D2944" s="12" t="s">
        <v>82</v>
      </c>
      <c r="E2944" s="11">
        <v>2.5499999999999998</v>
      </c>
      <c r="F2944" s="13">
        <f t="shared" si="216"/>
        <v>25.015499999999999</v>
      </c>
      <c r="G2944" s="11">
        <v>3.26</v>
      </c>
      <c r="H2944" s="11">
        <v>5011</v>
      </c>
      <c r="I2944" s="11">
        <v>36.5</v>
      </c>
      <c r="J2944" s="11">
        <v>2.17</v>
      </c>
      <c r="M2944" s="11">
        <v>32</v>
      </c>
      <c r="N2944" s="11">
        <v>43.2</v>
      </c>
      <c r="O2944" s="13"/>
      <c r="Q2944" s="9">
        <v>32</v>
      </c>
      <c r="R2944" s="15">
        <f t="shared" si="217"/>
        <v>1.0899824461785361</v>
      </c>
    </row>
    <row r="2945" spans="1:18" x14ac:dyDescent="0.3">
      <c r="A2945" s="11">
        <v>71</v>
      </c>
      <c r="B2945" s="9" t="s">
        <v>168</v>
      </c>
      <c r="C2945" s="9" t="s">
        <v>18</v>
      </c>
      <c r="D2945" s="12" t="s">
        <v>82</v>
      </c>
      <c r="E2945" s="11">
        <v>2.54</v>
      </c>
      <c r="F2945" s="13">
        <f t="shared" ref="F2945:F3008" si="218">E2945*9.81</f>
        <v>24.917400000000001</v>
      </c>
      <c r="G2945" s="11">
        <v>1.96</v>
      </c>
      <c r="H2945" s="11">
        <v>3752</v>
      </c>
      <c r="I2945" s="11">
        <v>35.1</v>
      </c>
      <c r="J2945" s="11">
        <v>4.22</v>
      </c>
      <c r="M2945" s="11">
        <v>32</v>
      </c>
      <c r="N2945" s="11">
        <v>44.7</v>
      </c>
      <c r="O2945" s="13"/>
      <c r="Q2945" s="9">
        <v>32</v>
      </c>
      <c r="R2945" s="15">
        <f t="shared" si="217"/>
        <v>1.046239162185818</v>
      </c>
    </row>
    <row r="2946" spans="1:18" x14ac:dyDescent="0.3">
      <c r="A2946" s="11">
        <v>71</v>
      </c>
      <c r="B2946" s="9" t="s">
        <v>168</v>
      </c>
      <c r="C2946" s="9" t="s">
        <v>18</v>
      </c>
      <c r="D2946" s="12" t="s">
        <v>82</v>
      </c>
      <c r="E2946" s="11">
        <v>2.5499999999999998</v>
      </c>
      <c r="F2946" s="13">
        <f t="shared" si="218"/>
        <v>25.015499999999999</v>
      </c>
      <c r="G2946" s="11">
        <v>2.4700000000000002</v>
      </c>
      <c r="H2946" s="11">
        <v>4270</v>
      </c>
      <c r="I2946" s="11">
        <v>40.700000000000003</v>
      </c>
      <c r="J2946" s="11">
        <v>4.5</v>
      </c>
      <c r="M2946" s="11">
        <v>32</v>
      </c>
      <c r="N2946" s="11">
        <v>44.8</v>
      </c>
      <c r="O2946" s="13"/>
      <c r="Q2946" s="9">
        <v>32</v>
      </c>
      <c r="R2946" s="15">
        <f t="shared" si="217"/>
        <v>1.0434373617728461</v>
      </c>
    </row>
    <row r="2947" spans="1:18" x14ac:dyDescent="0.3">
      <c r="A2947" s="11">
        <v>71</v>
      </c>
      <c r="B2947" s="9" t="s">
        <v>168</v>
      </c>
      <c r="C2947" s="9" t="s">
        <v>18</v>
      </c>
      <c r="D2947" s="12" t="s">
        <v>82</v>
      </c>
      <c r="E2947" s="11">
        <v>2.46</v>
      </c>
      <c r="F2947" s="13">
        <f t="shared" si="218"/>
        <v>24.1326</v>
      </c>
      <c r="G2947" s="11">
        <v>5.5</v>
      </c>
      <c r="H2947" s="11">
        <v>3722</v>
      </c>
      <c r="I2947" s="13">
        <v>38</v>
      </c>
      <c r="J2947" s="11">
        <v>4.41</v>
      </c>
      <c r="M2947" s="11">
        <v>32</v>
      </c>
      <c r="N2947" s="11">
        <v>45.3</v>
      </c>
      <c r="O2947" s="13"/>
      <c r="Q2947" s="9">
        <v>32</v>
      </c>
      <c r="R2947" s="15">
        <f t="shared" si="217"/>
        <v>1.0296322987512889</v>
      </c>
    </row>
    <row r="2948" spans="1:18" x14ac:dyDescent="0.3">
      <c r="A2948" s="11">
        <v>71</v>
      </c>
      <c r="B2948" s="9" t="s">
        <v>168</v>
      </c>
      <c r="C2948" s="9" t="s">
        <v>18</v>
      </c>
      <c r="D2948" s="12" t="s">
        <v>82</v>
      </c>
      <c r="E2948" s="11">
        <v>2.63</v>
      </c>
      <c r="F2948" s="13">
        <f t="shared" si="218"/>
        <v>25.8003</v>
      </c>
      <c r="G2948" s="11">
        <v>0.79</v>
      </c>
      <c r="H2948" s="11">
        <v>4209</v>
      </c>
      <c r="I2948" s="11">
        <v>50.3</v>
      </c>
      <c r="J2948" s="11">
        <v>3.25</v>
      </c>
      <c r="M2948" s="11">
        <v>32</v>
      </c>
      <c r="N2948" s="11">
        <v>45.5</v>
      </c>
      <c r="O2948" s="13"/>
      <c r="Q2948" s="9">
        <v>32</v>
      </c>
      <c r="R2948" s="15">
        <f t="shared" si="217"/>
        <v>1.0242036613100394</v>
      </c>
    </row>
    <row r="2949" spans="1:18" x14ac:dyDescent="0.3">
      <c r="A2949" s="11">
        <v>71</v>
      </c>
      <c r="B2949" s="9" t="s">
        <v>168</v>
      </c>
      <c r="C2949" s="9" t="s">
        <v>18</v>
      </c>
      <c r="D2949" s="12" t="s">
        <v>82</v>
      </c>
      <c r="E2949" s="11">
        <v>2.61</v>
      </c>
      <c r="F2949" s="13">
        <f t="shared" si="218"/>
        <v>25.604099999999999</v>
      </c>
      <c r="G2949" s="11">
        <v>1.33</v>
      </c>
      <c r="H2949" s="11">
        <v>4196</v>
      </c>
      <c r="I2949" s="13">
        <v>40</v>
      </c>
      <c r="J2949" s="11">
        <v>2.99</v>
      </c>
      <c r="M2949" s="11">
        <v>32</v>
      </c>
      <c r="N2949" s="11">
        <v>45.7</v>
      </c>
      <c r="O2949" s="13"/>
      <c r="Q2949" s="9">
        <v>32</v>
      </c>
      <c r="R2949" s="15">
        <f t="shared" si="217"/>
        <v>1.0188272679200714</v>
      </c>
    </row>
    <row r="2950" spans="1:18" x14ac:dyDescent="0.3">
      <c r="A2950" s="11">
        <v>71</v>
      </c>
      <c r="B2950" s="9" t="s">
        <v>168</v>
      </c>
      <c r="C2950" s="9" t="s">
        <v>18</v>
      </c>
      <c r="D2950" s="12" t="s">
        <v>82</v>
      </c>
      <c r="E2950" s="11">
        <v>2.54</v>
      </c>
      <c r="F2950" s="13">
        <f t="shared" si="218"/>
        <v>24.917400000000001</v>
      </c>
      <c r="G2950" s="11">
        <v>2.91</v>
      </c>
      <c r="H2950" s="11">
        <v>4146</v>
      </c>
      <c r="I2950" s="11">
        <v>40.9</v>
      </c>
      <c r="J2950" s="11">
        <v>4.4400000000000004</v>
      </c>
      <c r="M2950" s="11">
        <v>32</v>
      </c>
      <c r="N2950" s="11">
        <v>45.7</v>
      </c>
      <c r="O2950" s="13"/>
      <c r="Q2950" s="9">
        <v>32</v>
      </c>
      <c r="R2950" s="15">
        <f t="shared" si="217"/>
        <v>1.0188272679200714</v>
      </c>
    </row>
    <row r="2951" spans="1:18" x14ac:dyDescent="0.3">
      <c r="A2951" s="11">
        <v>71</v>
      </c>
      <c r="B2951" s="9" t="s">
        <v>168</v>
      </c>
      <c r="C2951" s="9" t="s">
        <v>18</v>
      </c>
      <c r="D2951" s="12" t="s">
        <v>82</v>
      </c>
      <c r="E2951" s="11">
        <v>2.61</v>
      </c>
      <c r="F2951" s="13">
        <f t="shared" si="218"/>
        <v>25.604099999999999</v>
      </c>
      <c r="G2951" s="11">
        <v>0.96</v>
      </c>
      <c r="H2951" s="11">
        <v>4262</v>
      </c>
      <c r="I2951" s="11">
        <v>43.4</v>
      </c>
      <c r="J2951" s="11">
        <v>2.8</v>
      </c>
      <c r="M2951" s="11">
        <v>32</v>
      </c>
      <c r="N2951" s="11">
        <v>46.2</v>
      </c>
      <c r="O2951" s="13"/>
      <c r="Q2951" s="9">
        <v>32</v>
      </c>
      <c r="R2951" s="15">
        <f t="shared" si="217"/>
        <v>1.0056101063196814</v>
      </c>
    </row>
    <row r="2952" spans="1:18" x14ac:dyDescent="0.3">
      <c r="A2952" s="11">
        <v>71</v>
      </c>
      <c r="B2952" s="9" t="s">
        <v>168</v>
      </c>
      <c r="C2952" s="9" t="s">
        <v>18</v>
      </c>
      <c r="D2952" s="12" t="s">
        <v>82</v>
      </c>
      <c r="E2952" s="11">
        <v>2.6</v>
      </c>
      <c r="F2952" s="13">
        <f t="shared" si="218"/>
        <v>25.506000000000004</v>
      </c>
      <c r="G2952" s="11">
        <v>1.1499999999999999</v>
      </c>
      <c r="H2952" s="11">
        <v>4025</v>
      </c>
      <c r="I2952" s="11">
        <v>45.5</v>
      </c>
      <c r="J2952" s="11">
        <v>5.05</v>
      </c>
      <c r="M2952" s="11">
        <v>32</v>
      </c>
      <c r="N2952" s="11">
        <v>46.4</v>
      </c>
      <c r="O2952" s="13"/>
      <c r="Q2952" s="9">
        <v>32</v>
      </c>
      <c r="R2952" s="15">
        <f t="shared" si="217"/>
        <v>1.0004109193136599</v>
      </c>
    </row>
    <row r="2953" spans="1:18" x14ac:dyDescent="0.3">
      <c r="A2953" s="11">
        <v>71</v>
      </c>
      <c r="B2953" s="9" t="s">
        <v>168</v>
      </c>
      <c r="C2953" s="9" t="s">
        <v>18</v>
      </c>
      <c r="D2953" s="12" t="s">
        <v>82</v>
      </c>
      <c r="E2953" s="11">
        <v>2.5499999999999998</v>
      </c>
      <c r="F2953" s="13">
        <f t="shared" si="218"/>
        <v>25.015499999999999</v>
      </c>
      <c r="G2953" s="11">
        <v>2.83</v>
      </c>
      <c r="H2953" s="11">
        <v>3897</v>
      </c>
      <c r="I2953" s="13">
        <v>39</v>
      </c>
      <c r="J2953" s="11">
        <v>3.98</v>
      </c>
      <c r="M2953" s="11">
        <v>32</v>
      </c>
      <c r="N2953" s="11">
        <v>46.4</v>
      </c>
      <c r="O2953" s="13"/>
      <c r="Q2953" s="9">
        <v>32</v>
      </c>
      <c r="R2953" s="15">
        <f t="shared" si="217"/>
        <v>1.0004109193136599</v>
      </c>
    </row>
    <row r="2954" spans="1:18" x14ac:dyDescent="0.3">
      <c r="A2954" s="11">
        <v>71</v>
      </c>
      <c r="B2954" s="9" t="s">
        <v>168</v>
      </c>
      <c r="C2954" s="9" t="s">
        <v>18</v>
      </c>
      <c r="D2954" s="12" t="s">
        <v>82</v>
      </c>
      <c r="E2954" s="11">
        <v>2.61</v>
      </c>
      <c r="F2954" s="13">
        <f t="shared" si="218"/>
        <v>25.604099999999999</v>
      </c>
      <c r="G2954" s="11">
        <v>0.83</v>
      </c>
      <c r="H2954" s="11">
        <v>4186</v>
      </c>
      <c r="I2954" s="13">
        <v>46</v>
      </c>
      <c r="J2954" s="11">
        <v>4.28</v>
      </c>
      <c r="M2954" s="11">
        <v>32</v>
      </c>
      <c r="N2954" s="11">
        <v>46.6</v>
      </c>
      <c r="O2954" s="13"/>
      <c r="Q2954" s="9">
        <v>32</v>
      </c>
      <c r="R2954" s="15">
        <f t="shared" si="217"/>
        <v>0.99526080223527735</v>
      </c>
    </row>
    <row r="2955" spans="1:18" x14ac:dyDescent="0.3">
      <c r="A2955" s="11">
        <v>71</v>
      </c>
      <c r="B2955" s="9" t="s">
        <v>168</v>
      </c>
      <c r="C2955" s="9" t="s">
        <v>18</v>
      </c>
      <c r="D2955" s="12" t="s">
        <v>82</v>
      </c>
      <c r="E2955" s="11">
        <v>2.59</v>
      </c>
      <c r="F2955" s="13">
        <f t="shared" si="218"/>
        <v>25.407900000000001</v>
      </c>
      <c r="G2955" s="11">
        <v>1.84</v>
      </c>
      <c r="H2955" s="11">
        <v>4299</v>
      </c>
      <c r="I2955" s="13">
        <v>42</v>
      </c>
      <c r="J2955" s="11">
        <v>3.21</v>
      </c>
      <c r="M2955" s="11">
        <v>32</v>
      </c>
      <c r="N2955" s="11">
        <v>47.2</v>
      </c>
      <c r="O2955" s="13"/>
      <c r="Q2955" s="9">
        <v>32</v>
      </c>
      <c r="R2955" s="15">
        <f t="shared" si="217"/>
        <v>0.9800982226738475</v>
      </c>
    </row>
    <row r="2956" spans="1:18" x14ac:dyDescent="0.3">
      <c r="A2956" s="11">
        <v>71</v>
      </c>
      <c r="B2956" s="9" t="s">
        <v>168</v>
      </c>
      <c r="C2956" s="9" t="s">
        <v>18</v>
      </c>
      <c r="D2956" s="12" t="s">
        <v>82</v>
      </c>
      <c r="E2956" s="11">
        <v>2.6</v>
      </c>
      <c r="F2956" s="13">
        <f t="shared" si="218"/>
        <v>25.506000000000004</v>
      </c>
      <c r="G2956" s="11">
        <v>1.4</v>
      </c>
      <c r="H2956" s="11">
        <v>3704</v>
      </c>
      <c r="I2956" s="11">
        <v>48.6</v>
      </c>
      <c r="J2956" s="11">
        <v>6.51</v>
      </c>
      <c r="M2956" s="11">
        <v>32</v>
      </c>
      <c r="N2956" s="11">
        <v>47.5</v>
      </c>
      <c r="O2956" s="13"/>
      <c r="Q2956" s="9">
        <v>32</v>
      </c>
      <c r="R2956" s="15">
        <f t="shared" si="217"/>
        <v>0.97267480919191962</v>
      </c>
    </row>
    <row r="2957" spans="1:18" x14ac:dyDescent="0.3">
      <c r="A2957" s="11">
        <v>71</v>
      </c>
      <c r="B2957" s="9" t="s">
        <v>168</v>
      </c>
      <c r="C2957" s="9" t="s">
        <v>18</v>
      </c>
      <c r="D2957" s="12" t="s">
        <v>82</v>
      </c>
      <c r="E2957" s="11">
        <v>2.59</v>
      </c>
      <c r="F2957" s="13">
        <f t="shared" si="218"/>
        <v>25.407900000000001</v>
      </c>
      <c r="G2957" s="11">
        <v>1.2</v>
      </c>
      <c r="H2957" s="11">
        <v>3758</v>
      </c>
      <c r="I2957" s="11">
        <v>42.9</v>
      </c>
      <c r="J2957" s="11">
        <v>5.0199999999999996</v>
      </c>
      <c r="M2957" s="11">
        <v>32</v>
      </c>
      <c r="N2957" s="11">
        <v>48.3</v>
      </c>
      <c r="O2957" s="13"/>
      <c r="Q2957" s="9">
        <v>32</v>
      </c>
      <c r="R2957" s="15">
        <f t="shared" si="217"/>
        <v>0.95337430565303993</v>
      </c>
    </row>
    <row r="2958" spans="1:18" x14ac:dyDescent="0.3">
      <c r="A2958" s="11">
        <v>71</v>
      </c>
      <c r="B2958" s="9" t="s">
        <v>168</v>
      </c>
      <c r="C2958" s="9" t="s">
        <v>18</v>
      </c>
      <c r="D2958" s="12" t="s">
        <v>82</v>
      </c>
      <c r="E2958" s="11">
        <v>2.52</v>
      </c>
      <c r="F2958" s="13">
        <f t="shared" si="218"/>
        <v>24.721200000000003</v>
      </c>
      <c r="G2958" s="11">
        <v>4.1399999999999997</v>
      </c>
      <c r="H2958" s="11">
        <v>4386</v>
      </c>
      <c r="I2958" s="11">
        <v>36.6</v>
      </c>
      <c r="J2958" s="11">
        <v>5.75</v>
      </c>
      <c r="M2958" s="11">
        <v>32</v>
      </c>
      <c r="N2958" s="11">
        <v>48.9</v>
      </c>
      <c r="O2958" s="13"/>
      <c r="Q2958" s="9">
        <v>32</v>
      </c>
      <c r="R2958" s="15">
        <f t="shared" si="217"/>
        <v>0.93935417305279079</v>
      </c>
    </row>
    <row r="2959" spans="1:18" x14ac:dyDescent="0.3">
      <c r="A2959" s="11">
        <v>71</v>
      </c>
      <c r="B2959" s="9" t="s">
        <v>168</v>
      </c>
      <c r="C2959" s="9" t="s">
        <v>18</v>
      </c>
      <c r="D2959" s="12" t="s">
        <v>82</v>
      </c>
      <c r="E2959" s="11">
        <v>2.57</v>
      </c>
      <c r="F2959" s="13">
        <f t="shared" si="218"/>
        <v>25.2117</v>
      </c>
      <c r="G2959" s="11">
        <v>1.95</v>
      </c>
      <c r="H2959" s="11">
        <v>5322</v>
      </c>
      <c r="I2959" s="13">
        <v>43</v>
      </c>
      <c r="J2959" s="11">
        <v>4.32</v>
      </c>
      <c r="M2959" s="11">
        <v>32</v>
      </c>
      <c r="N2959" s="11">
        <v>48.9</v>
      </c>
      <c r="O2959" s="13"/>
      <c r="Q2959" s="9">
        <v>32</v>
      </c>
      <c r="R2959" s="15">
        <f t="shared" si="217"/>
        <v>0.93935417305279079</v>
      </c>
    </row>
    <row r="2960" spans="1:18" x14ac:dyDescent="0.3">
      <c r="A2960" s="11">
        <v>71</v>
      </c>
      <c r="B2960" s="9" t="s">
        <v>168</v>
      </c>
      <c r="C2960" s="9" t="s">
        <v>18</v>
      </c>
      <c r="D2960" s="12" t="s">
        <v>82</v>
      </c>
      <c r="E2960" s="11">
        <v>2.4900000000000002</v>
      </c>
      <c r="F2960" s="13">
        <f t="shared" si="218"/>
        <v>24.426900000000003</v>
      </c>
      <c r="G2960" s="11">
        <v>4.1900000000000004</v>
      </c>
      <c r="H2960" s="11">
        <v>4128</v>
      </c>
      <c r="I2960" s="11">
        <v>32.200000000000003</v>
      </c>
      <c r="J2960" s="11">
        <v>4.79</v>
      </c>
      <c r="M2960" s="11">
        <v>32</v>
      </c>
      <c r="N2960" s="11">
        <v>49.4</v>
      </c>
      <c r="O2960" s="13"/>
      <c r="Q2960" s="9">
        <v>32</v>
      </c>
      <c r="R2960" s="15">
        <f t="shared" si="217"/>
        <v>0.92795659209972736</v>
      </c>
    </row>
    <row r="2961" spans="1:18" x14ac:dyDescent="0.3">
      <c r="A2961" s="11">
        <v>71</v>
      </c>
      <c r="B2961" s="9" t="s">
        <v>168</v>
      </c>
      <c r="C2961" s="9" t="s">
        <v>18</v>
      </c>
      <c r="D2961" s="12" t="s">
        <v>82</v>
      </c>
      <c r="E2961" s="11">
        <v>2.5499999999999998</v>
      </c>
      <c r="F2961" s="13">
        <f t="shared" si="218"/>
        <v>25.015499999999999</v>
      </c>
      <c r="G2961" s="11">
        <v>2.88</v>
      </c>
      <c r="H2961" s="11">
        <v>4653</v>
      </c>
      <c r="I2961" s="11">
        <v>42.9</v>
      </c>
      <c r="J2961" s="11">
        <v>2.7</v>
      </c>
      <c r="M2961" s="11">
        <v>32</v>
      </c>
      <c r="N2961" s="11">
        <v>49.6</v>
      </c>
      <c r="O2961" s="13"/>
      <c r="Q2961" s="9">
        <v>32</v>
      </c>
      <c r="R2961" s="15">
        <f t="shared" si="217"/>
        <v>0.92346829203690628</v>
      </c>
    </row>
    <row r="2962" spans="1:18" x14ac:dyDescent="0.3">
      <c r="A2962" s="11">
        <v>71</v>
      </c>
      <c r="B2962" s="9" t="s">
        <v>168</v>
      </c>
      <c r="C2962" s="9" t="s">
        <v>18</v>
      </c>
      <c r="D2962" s="12" t="s">
        <v>82</v>
      </c>
      <c r="E2962" s="11">
        <v>2.58</v>
      </c>
      <c r="F2962" s="13">
        <f t="shared" si="218"/>
        <v>25.309800000000003</v>
      </c>
      <c r="G2962" s="11">
        <v>2.81</v>
      </c>
      <c r="H2962" s="11">
        <v>4637</v>
      </c>
      <c r="I2962" s="13">
        <v>39</v>
      </c>
      <c r="J2962" s="11">
        <v>3.5</v>
      </c>
      <c r="M2962" s="11">
        <v>32</v>
      </c>
      <c r="N2962" s="11">
        <v>50.2</v>
      </c>
      <c r="O2962" s="13"/>
      <c r="Q2962" s="9">
        <v>32</v>
      </c>
      <c r="R2962" s="15">
        <f t="shared" si="217"/>
        <v>0.91023920984891693</v>
      </c>
    </row>
    <row r="2963" spans="1:18" x14ac:dyDescent="0.3">
      <c r="A2963" s="11">
        <v>71</v>
      </c>
      <c r="B2963" s="9" t="s">
        <v>168</v>
      </c>
      <c r="C2963" s="9" t="s">
        <v>18</v>
      </c>
      <c r="D2963" s="12" t="s">
        <v>82</v>
      </c>
      <c r="E2963" s="11">
        <v>2.63</v>
      </c>
      <c r="F2963" s="13">
        <f t="shared" si="218"/>
        <v>25.8003</v>
      </c>
      <c r="G2963" s="11">
        <v>0.78</v>
      </c>
      <c r="H2963" s="11">
        <v>3612</v>
      </c>
      <c r="I2963" s="11">
        <v>47.1</v>
      </c>
      <c r="J2963" s="11">
        <v>5.38</v>
      </c>
      <c r="M2963" s="11">
        <v>32</v>
      </c>
      <c r="N2963" s="11">
        <v>50.3</v>
      </c>
      <c r="O2963" s="13"/>
      <c r="Q2963" s="9">
        <v>32</v>
      </c>
      <c r="R2963" s="15">
        <f t="shared" si="217"/>
        <v>0.90806809696202462</v>
      </c>
    </row>
    <row r="2964" spans="1:18" x14ac:dyDescent="0.3">
      <c r="A2964" s="11">
        <v>71</v>
      </c>
      <c r="B2964" s="9" t="s">
        <v>168</v>
      </c>
      <c r="C2964" s="9" t="s">
        <v>18</v>
      </c>
      <c r="D2964" s="12" t="s">
        <v>82</v>
      </c>
      <c r="E2964" s="11">
        <v>2.5299999999999998</v>
      </c>
      <c r="F2964" s="13">
        <f t="shared" si="218"/>
        <v>24.819299999999998</v>
      </c>
      <c r="G2964" s="11">
        <v>2.93</v>
      </c>
      <c r="H2964" s="11">
        <v>3785</v>
      </c>
      <c r="I2964" s="11">
        <v>44.2</v>
      </c>
      <c r="J2964" s="11">
        <v>4.8499999999999996</v>
      </c>
      <c r="M2964" s="11">
        <v>32</v>
      </c>
      <c r="N2964" s="11">
        <v>50.4</v>
      </c>
      <c r="O2964" s="13"/>
      <c r="Q2964" s="9">
        <v>32</v>
      </c>
      <c r="R2964" s="15">
        <f t="shared" si="217"/>
        <v>0.90590645927320013</v>
      </c>
    </row>
    <row r="2965" spans="1:18" x14ac:dyDescent="0.3">
      <c r="A2965" s="11">
        <v>71</v>
      </c>
      <c r="B2965" s="9" t="s">
        <v>168</v>
      </c>
      <c r="C2965" s="9" t="s">
        <v>18</v>
      </c>
      <c r="D2965" s="12" t="s">
        <v>82</v>
      </c>
      <c r="E2965" s="11">
        <v>2.58</v>
      </c>
      <c r="F2965" s="13">
        <f t="shared" si="218"/>
        <v>25.309800000000003</v>
      </c>
      <c r="G2965" s="11">
        <v>2.11</v>
      </c>
      <c r="H2965" s="11">
        <v>4318</v>
      </c>
      <c r="I2965" s="11">
        <v>45.9</v>
      </c>
      <c r="J2965" s="11">
        <v>6.19</v>
      </c>
      <c r="M2965" s="11">
        <v>32</v>
      </c>
      <c r="N2965" s="11">
        <v>50.4</v>
      </c>
      <c r="O2965" s="13"/>
      <c r="Q2965" s="9">
        <v>32</v>
      </c>
      <c r="R2965" s="15">
        <f t="shared" si="217"/>
        <v>0.90590645927320013</v>
      </c>
    </row>
    <row r="2966" spans="1:18" x14ac:dyDescent="0.3">
      <c r="A2966" s="11">
        <v>71</v>
      </c>
      <c r="B2966" s="9" t="s">
        <v>168</v>
      </c>
      <c r="C2966" s="9" t="s">
        <v>18</v>
      </c>
      <c r="D2966" s="12" t="s">
        <v>82</v>
      </c>
      <c r="E2966" s="11">
        <v>2.58</v>
      </c>
      <c r="F2966" s="13">
        <f t="shared" si="218"/>
        <v>25.309800000000003</v>
      </c>
      <c r="G2966" s="11">
        <v>2.4900000000000002</v>
      </c>
      <c r="H2966" s="11">
        <v>4856</v>
      </c>
      <c r="I2966" s="11">
        <v>37.9</v>
      </c>
      <c r="J2966" s="11">
        <v>4.51</v>
      </c>
      <c r="M2966" s="11">
        <v>32</v>
      </c>
      <c r="N2966" s="11">
        <v>50.7</v>
      </c>
      <c r="O2966" s="13"/>
      <c r="Q2966" s="9">
        <v>32</v>
      </c>
      <c r="R2966" s="15">
        <f t="shared" si="217"/>
        <v>0.89947779959130336</v>
      </c>
    </row>
    <row r="2967" spans="1:18" x14ac:dyDescent="0.3">
      <c r="A2967" s="11">
        <v>71</v>
      </c>
      <c r="B2967" s="9" t="s">
        <v>168</v>
      </c>
      <c r="C2967" s="9" t="s">
        <v>18</v>
      </c>
      <c r="D2967" s="12" t="s">
        <v>82</v>
      </c>
      <c r="E2967" s="11">
        <v>2.56</v>
      </c>
      <c r="F2967" s="13">
        <f t="shared" si="218"/>
        <v>25.113600000000002</v>
      </c>
      <c r="G2967" s="11">
        <v>2.11</v>
      </c>
      <c r="H2967" s="11">
        <v>4531</v>
      </c>
      <c r="I2967" s="11">
        <v>45.6</v>
      </c>
      <c r="J2967" s="11">
        <v>5.04</v>
      </c>
      <c r="M2967" s="11">
        <v>32</v>
      </c>
      <c r="N2967" s="11">
        <v>51.4</v>
      </c>
      <c r="O2967" s="13"/>
      <c r="Q2967" s="9">
        <v>32</v>
      </c>
      <c r="R2967" s="15">
        <f t="shared" si="217"/>
        <v>0.88479825451147287</v>
      </c>
    </row>
    <row r="2968" spans="1:18" x14ac:dyDescent="0.3">
      <c r="A2968" s="11">
        <v>71</v>
      </c>
      <c r="B2968" s="9" t="s">
        <v>168</v>
      </c>
      <c r="C2968" s="9" t="s">
        <v>18</v>
      </c>
      <c r="D2968" s="12" t="s">
        <v>82</v>
      </c>
      <c r="E2968" s="11">
        <v>2.57</v>
      </c>
      <c r="F2968" s="13">
        <f t="shared" si="218"/>
        <v>25.2117</v>
      </c>
      <c r="G2968" s="11">
        <v>2.19</v>
      </c>
      <c r="H2968" s="11">
        <v>4695</v>
      </c>
      <c r="I2968" s="11">
        <v>50.4</v>
      </c>
      <c r="J2968" s="11">
        <v>5.44</v>
      </c>
      <c r="M2968" s="11">
        <v>32</v>
      </c>
      <c r="N2968" s="11">
        <v>51.7</v>
      </c>
      <c r="O2968" s="13"/>
      <c r="Q2968" s="9">
        <v>32</v>
      </c>
      <c r="R2968" s="15">
        <f t="shared" si="217"/>
        <v>0.87864076412970982</v>
      </c>
    </row>
    <row r="2969" spans="1:18" x14ac:dyDescent="0.3">
      <c r="A2969" s="11">
        <v>71</v>
      </c>
      <c r="B2969" s="9" t="s">
        <v>168</v>
      </c>
      <c r="C2969" s="9" t="s">
        <v>18</v>
      </c>
      <c r="D2969" s="12" t="s">
        <v>82</v>
      </c>
      <c r="E2969" s="11">
        <v>2.59</v>
      </c>
      <c r="F2969" s="13">
        <f t="shared" si="218"/>
        <v>25.407900000000001</v>
      </c>
      <c r="G2969" s="11">
        <v>2.38</v>
      </c>
      <c r="H2969" s="11">
        <v>4901</v>
      </c>
      <c r="I2969" s="11">
        <v>49.4</v>
      </c>
      <c r="J2969" s="11">
        <v>4.13</v>
      </c>
      <c r="M2969" s="11">
        <v>32</v>
      </c>
      <c r="N2969" s="13">
        <v>52</v>
      </c>
      <c r="O2969" s="13"/>
      <c r="Q2969" s="9">
        <v>32</v>
      </c>
      <c r="R2969" s="15">
        <f t="shared" si="217"/>
        <v>0.87256138130897087</v>
      </c>
    </row>
    <row r="2970" spans="1:18" x14ac:dyDescent="0.3">
      <c r="A2970" s="11">
        <v>71</v>
      </c>
      <c r="B2970" s="9" t="s">
        <v>168</v>
      </c>
      <c r="C2970" s="9" t="s">
        <v>18</v>
      </c>
      <c r="D2970" s="12" t="s">
        <v>82</v>
      </c>
      <c r="E2970" s="11">
        <v>2.59</v>
      </c>
      <c r="F2970" s="13">
        <f t="shared" si="218"/>
        <v>25.407900000000001</v>
      </c>
      <c r="G2970" s="11">
        <v>1.49</v>
      </c>
      <c r="H2970" s="11">
        <v>4980</v>
      </c>
      <c r="I2970" s="11">
        <v>42.2</v>
      </c>
      <c r="J2970" s="11">
        <v>2.9</v>
      </c>
      <c r="M2970" s="11">
        <v>32</v>
      </c>
      <c r="N2970" s="11">
        <v>52.8</v>
      </c>
      <c r="O2970" s="13"/>
      <c r="Q2970" s="9">
        <v>32</v>
      </c>
      <c r="R2970" s="15">
        <f t="shared" si="217"/>
        <v>0.85672076421424259</v>
      </c>
    </row>
    <row r="2971" spans="1:18" x14ac:dyDescent="0.3">
      <c r="A2971" s="11">
        <v>71</v>
      </c>
      <c r="B2971" s="9" t="s">
        <v>168</v>
      </c>
      <c r="C2971" s="9" t="s">
        <v>18</v>
      </c>
      <c r="D2971" s="12" t="s">
        <v>82</v>
      </c>
      <c r="E2971" s="11">
        <v>2.56</v>
      </c>
      <c r="F2971" s="13">
        <f t="shared" si="218"/>
        <v>25.113600000000002</v>
      </c>
      <c r="G2971" s="11">
        <v>2.37</v>
      </c>
      <c r="H2971" s="11">
        <v>4833</v>
      </c>
      <c r="I2971" s="11">
        <v>42.6</v>
      </c>
      <c r="J2971" s="11">
        <v>5.0199999999999996</v>
      </c>
      <c r="M2971" s="11">
        <v>32</v>
      </c>
      <c r="N2971" s="11">
        <v>52.8</v>
      </c>
      <c r="O2971" s="13"/>
      <c r="Q2971" s="9">
        <v>32</v>
      </c>
      <c r="R2971" s="15">
        <f t="shared" si="217"/>
        <v>0.85672076421424259</v>
      </c>
    </row>
    <row r="2972" spans="1:18" x14ac:dyDescent="0.3">
      <c r="A2972" s="11">
        <v>71</v>
      </c>
      <c r="B2972" s="9" t="s">
        <v>168</v>
      </c>
      <c r="C2972" s="9" t="s">
        <v>18</v>
      </c>
      <c r="D2972" s="12" t="s">
        <v>82</v>
      </c>
      <c r="E2972" s="11">
        <v>2.59</v>
      </c>
      <c r="F2972" s="13">
        <f t="shared" si="218"/>
        <v>25.407900000000001</v>
      </c>
      <c r="G2972" s="11">
        <v>0.98</v>
      </c>
      <c r="H2972" s="11">
        <v>4139</v>
      </c>
      <c r="I2972" s="11">
        <v>48.6</v>
      </c>
      <c r="J2972" s="11">
        <v>3.35</v>
      </c>
      <c r="M2972" s="11">
        <v>32</v>
      </c>
      <c r="N2972" s="11">
        <v>53.5</v>
      </c>
      <c r="O2972" s="13"/>
      <c r="Q2972" s="9">
        <v>32</v>
      </c>
      <c r="R2972" s="15">
        <f t="shared" si="217"/>
        <v>0.84328710916787564</v>
      </c>
    </row>
    <row r="2973" spans="1:18" x14ac:dyDescent="0.3">
      <c r="A2973" s="11">
        <v>71</v>
      </c>
      <c r="B2973" s="9" t="s">
        <v>168</v>
      </c>
      <c r="C2973" s="9" t="s">
        <v>18</v>
      </c>
      <c r="D2973" s="12" t="s">
        <v>82</v>
      </c>
      <c r="E2973" s="11">
        <v>2.5299999999999998</v>
      </c>
      <c r="F2973" s="13">
        <f t="shared" si="218"/>
        <v>24.819299999999998</v>
      </c>
      <c r="G2973" s="11">
        <v>2.39</v>
      </c>
      <c r="H2973" s="11">
        <v>3996</v>
      </c>
      <c r="I2973" s="11">
        <v>42.6</v>
      </c>
      <c r="J2973" s="11">
        <v>5.63</v>
      </c>
      <c r="M2973" s="11">
        <v>32</v>
      </c>
      <c r="N2973" s="11">
        <v>54.3</v>
      </c>
      <c r="O2973" s="13"/>
      <c r="Q2973" s="9">
        <v>32</v>
      </c>
      <c r="R2973" s="15">
        <f t="shared" si="217"/>
        <v>0.82840021796940833</v>
      </c>
    </row>
    <row r="2974" spans="1:18" x14ac:dyDescent="0.3">
      <c r="A2974" s="11">
        <v>71</v>
      </c>
      <c r="B2974" s="9" t="s">
        <v>168</v>
      </c>
      <c r="C2974" s="9" t="s">
        <v>18</v>
      </c>
      <c r="D2974" s="12" t="s">
        <v>82</v>
      </c>
      <c r="E2974" s="11">
        <v>2.57</v>
      </c>
      <c r="F2974" s="13">
        <f t="shared" si="218"/>
        <v>25.2117</v>
      </c>
      <c r="G2974" s="11">
        <v>1.94</v>
      </c>
      <c r="H2974" s="11">
        <v>3975</v>
      </c>
      <c r="I2974" s="11">
        <v>47.7</v>
      </c>
      <c r="J2974" s="11">
        <v>5.68</v>
      </c>
      <c r="M2974" s="11">
        <v>32</v>
      </c>
      <c r="N2974" s="11">
        <v>55.1</v>
      </c>
      <c r="O2974" s="13"/>
      <c r="Q2974" s="9">
        <v>32</v>
      </c>
      <c r="R2974" s="15">
        <f t="shared" si="217"/>
        <v>0.81398814790200147</v>
      </c>
    </row>
    <row r="2975" spans="1:18" x14ac:dyDescent="0.3">
      <c r="A2975" s="11">
        <v>71</v>
      </c>
      <c r="B2975" s="9" t="s">
        <v>168</v>
      </c>
      <c r="C2975" s="9" t="s">
        <v>18</v>
      </c>
      <c r="D2975" s="12" t="s">
        <v>82</v>
      </c>
      <c r="E2975" s="11">
        <v>2.4700000000000002</v>
      </c>
      <c r="F2975" s="13">
        <f t="shared" si="218"/>
        <v>24.230700000000002</v>
      </c>
      <c r="G2975" s="11">
        <v>3.95</v>
      </c>
      <c r="H2975" s="11">
        <v>4298</v>
      </c>
      <c r="I2975" s="11">
        <v>39.200000000000003</v>
      </c>
      <c r="J2975" s="11">
        <v>3.39</v>
      </c>
      <c r="M2975" s="11">
        <v>32</v>
      </c>
      <c r="N2975" s="11">
        <v>55.1</v>
      </c>
      <c r="O2975" s="13"/>
      <c r="Q2975" s="9">
        <v>32</v>
      </c>
      <c r="R2975" s="15">
        <f t="shared" si="217"/>
        <v>0.81398814790200147</v>
      </c>
    </row>
    <row r="2976" spans="1:18" x14ac:dyDescent="0.3">
      <c r="A2976" s="11">
        <v>71</v>
      </c>
      <c r="B2976" s="9" t="s">
        <v>168</v>
      </c>
      <c r="C2976" s="9" t="s">
        <v>18</v>
      </c>
      <c r="D2976" s="12" t="s">
        <v>82</v>
      </c>
      <c r="E2976" s="11">
        <v>2.57</v>
      </c>
      <c r="F2976" s="13">
        <f t="shared" si="218"/>
        <v>25.2117</v>
      </c>
      <c r="G2976" s="11">
        <v>1.69</v>
      </c>
      <c r="H2976" s="11">
        <v>4628</v>
      </c>
      <c r="I2976" s="11">
        <v>48.9</v>
      </c>
      <c r="J2976" s="11">
        <v>5.36</v>
      </c>
      <c r="M2976" s="11">
        <v>32</v>
      </c>
      <c r="N2976" s="11">
        <v>55.7</v>
      </c>
      <c r="O2976" s="13"/>
      <c r="Q2976" s="9">
        <v>32</v>
      </c>
      <c r="R2976" s="15">
        <f t="shared" si="217"/>
        <v>0.8034775854530205</v>
      </c>
    </row>
    <row r="2977" spans="1:18" x14ac:dyDescent="0.3">
      <c r="A2977" s="11">
        <v>71</v>
      </c>
      <c r="B2977" s="9" t="s">
        <v>168</v>
      </c>
      <c r="C2977" s="9" t="s">
        <v>18</v>
      </c>
      <c r="D2977" s="12" t="s">
        <v>82</v>
      </c>
      <c r="E2977" s="11">
        <v>2.61</v>
      </c>
      <c r="F2977" s="13">
        <f t="shared" si="218"/>
        <v>25.604099999999999</v>
      </c>
      <c r="G2977" s="11">
        <v>0.74</v>
      </c>
      <c r="H2977" s="11">
        <v>3453</v>
      </c>
      <c r="I2977" s="11">
        <v>54.5</v>
      </c>
      <c r="J2977" s="11">
        <v>6.55</v>
      </c>
      <c r="M2977" s="11">
        <v>32</v>
      </c>
      <c r="N2977" s="13">
        <v>57</v>
      </c>
      <c r="O2977" s="13"/>
      <c r="Q2977" s="9">
        <v>32</v>
      </c>
      <c r="R2977" s="15">
        <f t="shared" si="217"/>
        <v>0.78153813321252885</v>
      </c>
    </row>
    <row r="2978" spans="1:18" x14ac:dyDescent="0.3">
      <c r="A2978" s="11">
        <v>71</v>
      </c>
      <c r="B2978" s="9" t="s">
        <v>168</v>
      </c>
      <c r="C2978" s="9" t="s">
        <v>18</v>
      </c>
      <c r="D2978" s="12" t="s">
        <v>82</v>
      </c>
      <c r="E2978" s="11">
        <v>2.61</v>
      </c>
      <c r="F2978" s="13">
        <f t="shared" si="218"/>
        <v>25.604099999999999</v>
      </c>
      <c r="G2978" s="11">
        <v>0.74</v>
      </c>
      <c r="H2978" s="11">
        <v>4545</v>
      </c>
      <c r="I2978" s="11">
        <v>52.7</v>
      </c>
      <c r="J2978" s="11">
        <v>5.17</v>
      </c>
      <c r="M2978" s="11">
        <v>32</v>
      </c>
      <c r="N2978" s="11">
        <v>57.4</v>
      </c>
      <c r="O2978" s="13"/>
      <c r="Q2978" s="9">
        <v>32</v>
      </c>
      <c r="R2978" s="15">
        <f t="shared" si="217"/>
        <v>0.77500718554365922</v>
      </c>
    </row>
    <row r="2979" spans="1:18" x14ac:dyDescent="0.3">
      <c r="A2979" s="11">
        <v>71</v>
      </c>
      <c r="B2979" s="9" t="s">
        <v>168</v>
      </c>
      <c r="C2979" s="9" t="s">
        <v>18</v>
      </c>
      <c r="D2979" s="12" t="s">
        <v>82</v>
      </c>
      <c r="E2979" s="11">
        <v>2.65</v>
      </c>
      <c r="F2979" s="13">
        <f t="shared" si="218"/>
        <v>25.996500000000001</v>
      </c>
      <c r="G2979" s="11">
        <v>0.67</v>
      </c>
      <c r="H2979" s="11">
        <v>4660</v>
      </c>
      <c r="I2979" s="11">
        <v>53.1</v>
      </c>
      <c r="J2979" s="11">
        <v>3.7</v>
      </c>
      <c r="M2979" s="11">
        <v>32</v>
      </c>
      <c r="N2979" s="11">
        <v>58.3</v>
      </c>
      <c r="O2979" s="13"/>
      <c r="Q2979" s="9">
        <v>32</v>
      </c>
      <c r="R2979" s="15">
        <f t="shared" si="217"/>
        <v>0.76067253233339671</v>
      </c>
    </row>
    <row r="2980" spans="1:18" x14ac:dyDescent="0.3">
      <c r="A2980" s="11">
        <v>71</v>
      </c>
      <c r="B2980" s="9" t="s">
        <v>168</v>
      </c>
      <c r="C2980" s="9" t="s">
        <v>18</v>
      </c>
      <c r="D2980" s="12" t="s">
        <v>82</v>
      </c>
      <c r="E2980" s="11">
        <v>2.6</v>
      </c>
      <c r="F2980" s="13">
        <f t="shared" si="218"/>
        <v>25.506000000000004</v>
      </c>
      <c r="G2980" s="11">
        <v>0.99</v>
      </c>
      <c r="H2980" s="11">
        <v>4289</v>
      </c>
      <c r="I2980" s="11">
        <v>53.6</v>
      </c>
      <c r="J2980" s="11">
        <v>8.19</v>
      </c>
      <c r="M2980" s="11">
        <v>32</v>
      </c>
      <c r="N2980" s="11">
        <v>60.3</v>
      </c>
      <c r="O2980" s="13"/>
      <c r="Q2980" s="9">
        <v>32</v>
      </c>
      <c r="R2980" s="15">
        <f t="shared" ref="R2980:R3043" si="219">100*N2980^-1.2</f>
        <v>0.73049832664535219</v>
      </c>
    </row>
    <row r="2981" spans="1:18" x14ac:dyDescent="0.3">
      <c r="A2981" s="11">
        <v>71</v>
      </c>
      <c r="B2981" s="9" t="s">
        <v>168</v>
      </c>
      <c r="C2981" s="9" t="s">
        <v>18</v>
      </c>
      <c r="D2981" s="12" t="s">
        <v>82</v>
      </c>
      <c r="E2981" s="11">
        <v>2.6</v>
      </c>
      <c r="F2981" s="13">
        <f t="shared" si="218"/>
        <v>25.506000000000004</v>
      </c>
      <c r="G2981" s="11">
        <v>1.43</v>
      </c>
      <c r="H2981" s="11">
        <v>4587</v>
      </c>
      <c r="I2981" s="11">
        <v>51.8</v>
      </c>
      <c r="J2981" s="11">
        <v>4.91</v>
      </c>
      <c r="M2981" s="11">
        <v>32</v>
      </c>
      <c r="N2981" s="11">
        <v>61.4</v>
      </c>
      <c r="O2981" s="13"/>
      <c r="Q2981" s="9">
        <v>32</v>
      </c>
      <c r="R2981" s="15">
        <f t="shared" si="219"/>
        <v>0.71482207300828626</v>
      </c>
    </row>
    <row r="2982" spans="1:18" x14ac:dyDescent="0.3">
      <c r="A2982" s="11">
        <v>71</v>
      </c>
      <c r="B2982" s="9" t="s">
        <v>168</v>
      </c>
      <c r="C2982" s="9" t="s">
        <v>18</v>
      </c>
      <c r="D2982" s="12" t="s">
        <v>82</v>
      </c>
      <c r="E2982" s="11">
        <v>2.62</v>
      </c>
      <c r="F2982" s="13">
        <f t="shared" si="218"/>
        <v>25.702200000000001</v>
      </c>
      <c r="G2982" s="11">
        <v>0.98</v>
      </c>
      <c r="H2982" s="11">
        <v>4528</v>
      </c>
      <c r="I2982" s="11">
        <v>51.2</v>
      </c>
      <c r="J2982" s="11">
        <v>6.47</v>
      </c>
      <c r="M2982" s="11">
        <v>32</v>
      </c>
      <c r="N2982" s="11">
        <v>61.7</v>
      </c>
      <c r="O2982" s="13"/>
      <c r="Q2982" s="9">
        <v>32</v>
      </c>
      <c r="R2982" s="15">
        <f t="shared" si="219"/>
        <v>0.71065334268629499</v>
      </c>
    </row>
    <row r="2983" spans="1:18" x14ac:dyDescent="0.3">
      <c r="A2983" s="11">
        <v>71</v>
      </c>
      <c r="B2983" s="9" t="s">
        <v>168</v>
      </c>
      <c r="C2983" s="9" t="s">
        <v>18</v>
      </c>
      <c r="D2983" s="12" t="s">
        <v>82</v>
      </c>
      <c r="E2983" s="11">
        <v>2.59</v>
      </c>
      <c r="F2983" s="13">
        <f t="shared" si="218"/>
        <v>25.407900000000001</v>
      </c>
      <c r="G2983" s="11">
        <v>1.45</v>
      </c>
      <c r="H2983" s="11">
        <v>4333</v>
      </c>
      <c r="I2983" s="11">
        <v>55.3</v>
      </c>
      <c r="J2983" s="11">
        <v>5.4</v>
      </c>
      <c r="M2983" s="11">
        <v>32</v>
      </c>
      <c r="N2983" s="11">
        <v>62.3</v>
      </c>
      <c r="O2983" s="13"/>
      <c r="Q2983" s="9">
        <v>32</v>
      </c>
      <c r="R2983" s="15">
        <f t="shared" si="219"/>
        <v>0.70244826475429434</v>
      </c>
    </row>
    <row r="2984" spans="1:18" x14ac:dyDescent="0.3">
      <c r="A2984" s="11">
        <v>71</v>
      </c>
      <c r="B2984" s="9" t="s">
        <v>168</v>
      </c>
      <c r="C2984" s="9" t="s">
        <v>18</v>
      </c>
      <c r="D2984" s="12" t="s">
        <v>82</v>
      </c>
      <c r="E2984" s="11">
        <v>2.59</v>
      </c>
      <c r="F2984" s="13">
        <f t="shared" si="218"/>
        <v>25.407900000000001</v>
      </c>
      <c r="G2984" s="11">
        <v>1.56</v>
      </c>
      <c r="H2984" s="11">
        <v>4920</v>
      </c>
      <c r="I2984" s="11">
        <v>47.1</v>
      </c>
      <c r="J2984" s="11">
        <v>6.35</v>
      </c>
      <c r="M2984" s="11">
        <v>32</v>
      </c>
      <c r="N2984" s="11">
        <v>62.5</v>
      </c>
      <c r="O2984" s="13"/>
      <c r="Q2984" s="9">
        <v>32</v>
      </c>
      <c r="R2984" s="15">
        <f t="shared" si="219"/>
        <v>0.69975172732369806</v>
      </c>
    </row>
    <row r="2985" spans="1:18" x14ac:dyDescent="0.3">
      <c r="A2985" s="11">
        <v>71</v>
      </c>
      <c r="B2985" s="9" t="s">
        <v>168</v>
      </c>
      <c r="C2985" s="9" t="s">
        <v>18</v>
      </c>
      <c r="D2985" s="12" t="s">
        <v>82</v>
      </c>
      <c r="E2985" s="11">
        <v>2.61</v>
      </c>
      <c r="F2985" s="13">
        <f t="shared" si="218"/>
        <v>25.604099999999999</v>
      </c>
      <c r="G2985" s="11">
        <v>1.19</v>
      </c>
      <c r="H2985" s="11">
        <v>4772</v>
      </c>
      <c r="I2985" s="11">
        <v>45.4</v>
      </c>
      <c r="J2985" s="11">
        <v>4.07</v>
      </c>
      <c r="M2985" s="11">
        <v>32</v>
      </c>
      <c r="N2985" s="11">
        <v>62.8</v>
      </c>
      <c r="O2985" s="13"/>
      <c r="Q2985" s="9">
        <v>32</v>
      </c>
      <c r="R2985" s="15">
        <f t="shared" si="219"/>
        <v>0.69574233036926558</v>
      </c>
    </row>
    <row r="2986" spans="1:18" x14ac:dyDescent="0.3">
      <c r="A2986" s="11">
        <v>71</v>
      </c>
      <c r="B2986" s="9" t="s">
        <v>168</v>
      </c>
      <c r="C2986" s="9" t="s">
        <v>18</v>
      </c>
      <c r="D2986" s="12" t="s">
        <v>82</v>
      </c>
      <c r="E2986" s="11">
        <v>2.58</v>
      </c>
      <c r="F2986" s="13">
        <f t="shared" si="218"/>
        <v>25.309800000000003</v>
      </c>
      <c r="G2986" s="11">
        <v>1.61</v>
      </c>
      <c r="H2986" s="11">
        <v>5184</v>
      </c>
      <c r="I2986" s="11">
        <v>50.8</v>
      </c>
      <c r="J2986" s="11">
        <v>6.22</v>
      </c>
      <c r="M2986" s="11">
        <v>32</v>
      </c>
      <c r="N2986" s="11">
        <v>64.599999999999994</v>
      </c>
      <c r="O2986" s="13"/>
      <c r="Q2986" s="9">
        <v>32</v>
      </c>
      <c r="R2986" s="15">
        <f t="shared" si="219"/>
        <v>0.67254442718593421</v>
      </c>
    </row>
    <row r="2987" spans="1:18" x14ac:dyDescent="0.3">
      <c r="A2987" s="11">
        <v>71</v>
      </c>
      <c r="B2987" s="9" t="s">
        <v>168</v>
      </c>
      <c r="C2987" s="9" t="s">
        <v>18</v>
      </c>
      <c r="D2987" s="12" t="s">
        <v>82</v>
      </c>
      <c r="E2987" s="11">
        <v>2.61</v>
      </c>
      <c r="F2987" s="13">
        <f t="shared" si="218"/>
        <v>25.604099999999999</v>
      </c>
      <c r="G2987" s="11">
        <v>1.1200000000000001</v>
      </c>
      <c r="H2987" s="11">
        <v>4809</v>
      </c>
      <c r="I2987" s="13">
        <v>49</v>
      </c>
      <c r="J2987" s="11">
        <v>7.12</v>
      </c>
      <c r="M2987" s="11">
        <v>32</v>
      </c>
      <c r="N2987" s="13">
        <v>65</v>
      </c>
      <c r="O2987" s="13"/>
      <c r="Q2987" s="9">
        <v>32</v>
      </c>
      <c r="R2987" s="15">
        <f t="shared" si="219"/>
        <v>0.66758100658806618</v>
      </c>
    </row>
    <row r="2988" spans="1:18" x14ac:dyDescent="0.3">
      <c r="A2988" s="11">
        <v>71</v>
      </c>
      <c r="B2988" s="9" t="s">
        <v>168</v>
      </c>
      <c r="C2988" s="9" t="s">
        <v>18</v>
      </c>
      <c r="D2988" s="12" t="s">
        <v>82</v>
      </c>
      <c r="E2988" s="11">
        <v>2.57</v>
      </c>
      <c r="F2988" s="13">
        <f t="shared" si="218"/>
        <v>25.2117</v>
      </c>
      <c r="G2988" s="11">
        <v>1.6</v>
      </c>
      <c r="H2988" s="11">
        <v>5202</v>
      </c>
      <c r="I2988" s="11">
        <v>48.9</v>
      </c>
      <c r="J2988" s="11">
        <v>4.83</v>
      </c>
      <c r="M2988" s="11">
        <v>32</v>
      </c>
      <c r="N2988" s="11">
        <v>66.5</v>
      </c>
      <c r="O2988" s="13"/>
      <c r="Q2988" s="9">
        <v>32</v>
      </c>
      <c r="R2988" s="15">
        <f t="shared" si="219"/>
        <v>0.64955215153031864</v>
      </c>
    </row>
    <row r="2989" spans="1:18" x14ac:dyDescent="0.3">
      <c r="A2989" s="11">
        <v>71</v>
      </c>
      <c r="B2989" s="9" t="s">
        <v>168</v>
      </c>
      <c r="C2989" s="9" t="s">
        <v>18</v>
      </c>
      <c r="D2989" s="12" t="s">
        <v>82</v>
      </c>
      <c r="E2989" s="11">
        <v>2.62</v>
      </c>
      <c r="F2989" s="13">
        <f t="shared" si="218"/>
        <v>25.702200000000001</v>
      </c>
      <c r="G2989" s="11">
        <v>1.5</v>
      </c>
      <c r="H2989" s="11">
        <v>5282</v>
      </c>
      <c r="I2989" s="11">
        <v>42.5</v>
      </c>
      <c r="J2989" s="11">
        <v>5.84</v>
      </c>
      <c r="M2989" s="11">
        <v>32</v>
      </c>
      <c r="N2989" s="11">
        <v>69.8</v>
      </c>
      <c r="O2989" s="13"/>
      <c r="Q2989" s="9">
        <v>32</v>
      </c>
      <c r="R2989" s="15">
        <f t="shared" si="219"/>
        <v>0.61287723900613267</v>
      </c>
    </row>
    <row r="2990" spans="1:18" x14ac:dyDescent="0.3">
      <c r="A2990" s="11">
        <v>71</v>
      </c>
      <c r="B2990" s="9" t="s">
        <v>168</v>
      </c>
      <c r="C2990" s="9" t="s">
        <v>18</v>
      </c>
      <c r="D2990" s="12" t="s">
        <v>82</v>
      </c>
      <c r="E2990" s="11">
        <v>2.62</v>
      </c>
      <c r="F2990" s="13">
        <f t="shared" si="218"/>
        <v>25.702200000000001</v>
      </c>
      <c r="G2990" s="11">
        <v>0.64</v>
      </c>
      <c r="H2990" s="11">
        <v>4714</v>
      </c>
      <c r="I2990" s="11">
        <v>56.3</v>
      </c>
      <c r="J2990" s="11">
        <v>7</v>
      </c>
      <c r="M2990" s="11">
        <v>32</v>
      </c>
      <c r="N2990" s="11">
        <v>70.2</v>
      </c>
      <c r="O2990" s="13"/>
      <c r="Q2990" s="9">
        <v>32</v>
      </c>
      <c r="R2990" s="15">
        <f t="shared" si="219"/>
        <v>0.60868901685764798</v>
      </c>
    </row>
    <row r="2991" spans="1:18" x14ac:dyDescent="0.3">
      <c r="A2991" s="11">
        <v>71</v>
      </c>
      <c r="B2991" s="9" t="s">
        <v>168</v>
      </c>
      <c r="C2991" s="9" t="s">
        <v>18</v>
      </c>
      <c r="D2991" s="12" t="s">
        <v>82</v>
      </c>
      <c r="E2991" s="11">
        <v>2.58</v>
      </c>
      <c r="F2991" s="13">
        <f t="shared" si="218"/>
        <v>25.309800000000003</v>
      </c>
      <c r="G2991" s="11">
        <v>1.21</v>
      </c>
      <c r="H2991" s="11">
        <v>5154</v>
      </c>
      <c r="I2991" s="11">
        <v>43.8</v>
      </c>
      <c r="J2991" s="11">
        <v>4.53</v>
      </c>
      <c r="M2991" s="11">
        <v>32</v>
      </c>
      <c r="N2991" s="11">
        <v>71.599999999999994</v>
      </c>
      <c r="O2991" s="13"/>
      <c r="Q2991" s="9">
        <v>32</v>
      </c>
      <c r="R2991" s="15">
        <f t="shared" si="219"/>
        <v>0.59443500097080526</v>
      </c>
    </row>
    <row r="2992" spans="1:18" x14ac:dyDescent="0.3">
      <c r="A2992" s="11">
        <v>71</v>
      </c>
      <c r="B2992" s="9" t="s">
        <v>168</v>
      </c>
      <c r="C2992" s="9" t="s">
        <v>18</v>
      </c>
      <c r="D2992" s="12" t="s">
        <v>82</v>
      </c>
      <c r="E2992" s="11">
        <v>2.59</v>
      </c>
      <c r="F2992" s="13">
        <f t="shared" si="218"/>
        <v>25.407900000000001</v>
      </c>
      <c r="G2992" s="11">
        <v>1.55</v>
      </c>
      <c r="H2992" s="11">
        <v>4571</v>
      </c>
      <c r="I2992" s="11">
        <v>49.7</v>
      </c>
      <c r="J2992" s="11">
        <v>7.85</v>
      </c>
      <c r="M2992" s="11">
        <v>32</v>
      </c>
      <c r="N2992" s="11">
        <v>71.900000000000006</v>
      </c>
      <c r="O2992" s="13"/>
      <c r="Q2992" s="9">
        <v>32</v>
      </c>
      <c r="R2992" s="15">
        <f t="shared" si="219"/>
        <v>0.59145993544158104</v>
      </c>
    </row>
    <row r="2993" spans="1:18" x14ac:dyDescent="0.3">
      <c r="A2993" s="11">
        <v>71</v>
      </c>
      <c r="B2993" s="9" t="s">
        <v>168</v>
      </c>
      <c r="C2993" s="9" t="s">
        <v>18</v>
      </c>
      <c r="D2993" s="12" t="s">
        <v>82</v>
      </c>
      <c r="E2993" s="11">
        <v>2.61</v>
      </c>
      <c r="F2993" s="13">
        <f t="shared" si="218"/>
        <v>25.604099999999999</v>
      </c>
      <c r="G2993" s="11">
        <v>0.64</v>
      </c>
      <c r="H2993" s="11">
        <v>4989</v>
      </c>
      <c r="I2993" s="11">
        <v>53.4</v>
      </c>
      <c r="J2993" s="11">
        <v>5.62</v>
      </c>
      <c r="M2993" s="11">
        <v>32</v>
      </c>
      <c r="N2993" s="11">
        <v>72.099999999999994</v>
      </c>
      <c r="O2993" s="13"/>
      <c r="Q2993" s="9">
        <v>32</v>
      </c>
      <c r="R2993" s="15">
        <f t="shared" si="219"/>
        <v>0.58949168330053892</v>
      </c>
    </row>
    <row r="2994" spans="1:18" x14ac:dyDescent="0.3">
      <c r="A2994" s="11">
        <v>71</v>
      </c>
      <c r="B2994" s="9" t="s">
        <v>168</v>
      </c>
      <c r="C2994" s="9" t="s">
        <v>18</v>
      </c>
      <c r="D2994" s="12" t="s">
        <v>82</v>
      </c>
      <c r="E2994" s="11">
        <v>2.6</v>
      </c>
      <c r="F2994" s="13">
        <f t="shared" si="218"/>
        <v>25.506000000000004</v>
      </c>
      <c r="G2994" s="11">
        <v>1.19</v>
      </c>
      <c r="H2994" s="11">
        <v>5661</v>
      </c>
      <c r="I2994" s="11">
        <v>42.3</v>
      </c>
      <c r="J2994" s="11">
        <v>5.1100000000000003</v>
      </c>
      <c r="M2994" s="11">
        <v>32</v>
      </c>
      <c r="N2994" s="11">
        <v>72.900000000000006</v>
      </c>
      <c r="O2994" s="13"/>
      <c r="Q2994" s="9">
        <v>32</v>
      </c>
      <c r="R2994" s="15">
        <f t="shared" si="219"/>
        <v>0.5817373738177376</v>
      </c>
    </row>
    <row r="2995" spans="1:18" x14ac:dyDescent="0.3">
      <c r="A2995" s="11">
        <v>71</v>
      </c>
      <c r="B2995" s="9" t="s">
        <v>168</v>
      </c>
      <c r="C2995" s="9" t="s">
        <v>18</v>
      </c>
      <c r="D2995" s="12" t="s">
        <v>82</v>
      </c>
      <c r="E2995" s="11">
        <v>2.59</v>
      </c>
      <c r="F2995" s="13">
        <f t="shared" si="218"/>
        <v>25.407900000000001</v>
      </c>
      <c r="G2995" s="11">
        <v>1.2</v>
      </c>
      <c r="H2995" s="11">
        <v>5281</v>
      </c>
      <c r="I2995" s="11">
        <v>45.9</v>
      </c>
      <c r="J2995" s="11">
        <v>5.83</v>
      </c>
      <c r="M2995" s="11">
        <v>32</v>
      </c>
      <c r="N2995" s="11">
        <v>77.400000000000006</v>
      </c>
      <c r="O2995" s="13"/>
      <c r="Q2995" s="9">
        <v>32</v>
      </c>
      <c r="R2995" s="15">
        <f t="shared" si="219"/>
        <v>0.54139076979080147</v>
      </c>
    </row>
    <row r="2996" spans="1:18" x14ac:dyDescent="0.3">
      <c r="A2996" s="11">
        <v>71</v>
      </c>
      <c r="B2996" s="9" t="s">
        <v>168</v>
      </c>
      <c r="C2996" s="9" t="s">
        <v>18</v>
      </c>
      <c r="D2996" s="12" t="s">
        <v>82</v>
      </c>
      <c r="E2996" s="11">
        <v>2.59</v>
      </c>
      <c r="F2996" s="13">
        <f t="shared" si="218"/>
        <v>25.407900000000001</v>
      </c>
      <c r="G2996" s="11">
        <v>0.75</v>
      </c>
      <c r="H2996" s="11">
        <v>4819</v>
      </c>
      <c r="I2996" s="11">
        <v>50.4</v>
      </c>
      <c r="J2996" s="11">
        <v>6.24</v>
      </c>
      <c r="M2996" s="11">
        <v>32</v>
      </c>
      <c r="N2996" s="13">
        <v>78</v>
      </c>
      <c r="O2996" s="13"/>
      <c r="Q2996" s="9">
        <v>32</v>
      </c>
      <c r="R2996" s="15">
        <f t="shared" si="219"/>
        <v>0.53639716863895104</v>
      </c>
    </row>
    <row r="2997" spans="1:18" x14ac:dyDescent="0.3">
      <c r="A2997" s="11">
        <v>71</v>
      </c>
      <c r="B2997" s="9" t="s">
        <v>168</v>
      </c>
      <c r="C2997" s="9" t="s">
        <v>18</v>
      </c>
      <c r="D2997" s="12" t="s">
        <v>82</v>
      </c>
      <c r="E2997" s="11">
        <v>2.63</v>
      </c>
      <c r="F2997" s="13">
        <f t="shared" si="218"/>
        <v>25.8003</v>
      </c>
      <c r="G2997" s="11">
        <v>0.87</v>
      </c>
      <c r="H2997" s="11">
        <v>5367</v>
      </c>
      <c r="I2997" s="11">
        <v>50.1</v>
      </c>
      <c r="J2997" s="11">
        <v>7.78</v>
      </c>
      <c r="M2997" s="11">
        <v>32</v>
      </c>
      <c r="N2997" s="11">
        <v>81.900000000000006</v>
      </c>
      <c r="O2997" s="13"/>
      <c r="Q2997" s="9">
        <v>32</v>
      </c>
      <c r="R2997" s="15">
        <f t="shared" si="219"/>
        <v>0.50589375452169094</v>
      </c>
    </row>
    <row r="2998" spans="1:18" x14ac:dyDescent="0.3">
      <c r="A2998" s="11">
        <v>71</v>
      </c>
      <c r="B2998" s="9" t="s">
        <v>168</v>
      </c>
      <c r="C2998" s="9" t="s">
        <v>18</v>
      </c>
      <c r="D2998" s="12" t="s">
        <v>82</v>
      </c>
      <c r="E2998" s="11">
        <v>2.61</v>
      </c>
      <c r="F2998" s="13">
        <f t="shared" si="218"/>
        <v>25.604099999999999</v>
      </c>
      <c r="G2998" s="11">
        <v>0.64</v>
      </c>
      <c r="H2998" s="11">
        <v>4993</v>
      </c>
      <c r="I2998" s="11">
        <v>56.5</v>
      </c>
      <c r="J2998" s="11">
        <v>6.4</v>
      </c>
      <c r="M2998" s="11">
        <v>32</v>
      </c>
      <c r="N2998" s="11">
        <v>85.4</v>
      </c>
      <c r="O2998" s="13"/>
      <c r="Q2998" s="9">
        <v>32</v>
      </c>
      <c r="R2998" s="15">
        <f t="shared" si="219"/>
        <v>0.48111683653890874</v>
      </c>
    </row>
    <row r="2999" spans="1:18" x14ac:dyDescent="0.3">
      <c r="A2999" s="11">
        <v>71</v>
      </c>
      <c r="B2999" s="9" t="s">
        <v>168</v>
      </c>
      <c r="C2999" s="9" t="s">
        <v>18</v>
      </c>
      <c r="D2999" s="12" t="s">
        <v>82</v>
      </c>
      <c r="E2999" s="11">
        <v>2.62</v>
      </c>
      <c r="F2999" s="13">
        <f t="shared" si="218"/>
        <v>25.702200000000001</v>
      </c>
      <c r="G2999" s="11">
        <v>0.83</v>
      </c>
      <c r="H2999" s="11">
        <v>4875</v>
      </c>
      <c r="I2999" s="11">
        <v>44.9</v>
      </c>
      <c r="J2999" s="11">
        <v>7.4</v>
      </c>
      <c r="M2999" s="11">
        <v>32</v>
      </c>
      <c r="N2999" s="11">
        <v>86.3</v>
      </c>
      <c r="O2999" s="13"/>
      <c r="Q2999" s="9">
        <v>32</v>
      </c>
      <c r="R2999" s="15">
        <f t="shared" si="219"/>
        <v>0.47510220402731446</v>
      </c>
    </row>
    <row r="3000" spans="1:18" x14ac:dyDescent="0.3">
      <c r="A3000" s="11">
        <v>71</v>
      </c>
      <c r="B3000" s="9" t="s">
        <v>168</v>
      </c>
      <c r="C3000" s="9" t="s">
        <v>18</v>
      </c>
      <c r="D3000" s="12" t="s">
        <v>82</v>
      </c>
      <c r="E3000" s="11">
        <v>2.66</v>
      </c>
      <c r="F3000" s="13">
        <f t="shared" si="218"/>
        <v>26.094600000000003</v>
      </c>
      <c r="G3000" s="11">
        <v>0.86</v>
      </c>
      <c r="H3000" s="11">
        <v>4960</v>
      </c>
      <c r="I3000" s="11">
        <v>50.8</v>
      </c>
      <c r="J3000" s="11">
        <v>7.95</v>
      </c>
      <c r="M3000" s="11">
        <v>32</v>
      </c>
      <c r="N3000" s="13">
        <v>91</v>
      </c>
      <c r="O3000" s="13"/>
      <c r="Q3000" s="9">
        <v>32</v>
      </c>
      <c r="R3000" s="15">
        <f t="shared" si="219"/>
        <v>0.4458105371417041</v>
      </c>
    </row>
    <row r="3001" spans="1:18" x14ac:dyDescent="0.3">
      <c r="A3001" s="11">
        <v>71</v>
      </c>
      <c r="B3001" s="9" t="s">
        <v>168</v>
      </c>
      <c r="C3001" s="9" t="s">
        <v>18</v>
      </c>
      <c r="D3001" s="12" t="s">
        <v>82</v>
      </c>
      <c r="E3001" s="11">
        <v>2.62</v>
      </c>
      <c r="F3001" s="13">
        <f t="shared" si="218"/>
        <v>25.702200000000001</v>
      </c>
      <c r="G3001" s="11">
        <v>1.54</v>
      </c>
      <c r="H3001" s="11">
        <v>2780</v>
      </c>
      <c r="I3001" s="11">
        <v>27.1</v>
      </c>
      <c r="J3001" s="11">
        <v>1.84</v>
      </c>
      <c r="M3001" s="11">
        <v>32</v>
      </c>
      <c r="N3001" s="11">
        <v>20.5</v>
      </c>
      <c r="O3001" s="13"/>
      <c r="Q3001" s="9">
        <v>32</v>
      </c>
      <c r="R3001" s="15">
        <f t="shared" si="219"/>
        <v>2.6662162236561766</v>
      </c>
    </row>
    <row r="3002" spans="1:18" x14ac:dyDescent="0.3">
      <c r="A3002" s="11">
        <v>71</v>
      </c>
      <c r="B3002" s="9" t="s">
        <v>168</v>
      </c>
      <c r="C3002" s="9" t="s">
        <v>18</v>
      </c>
      <c r="D3002" s="12" t="s">
        <v>82</v>
      </c>
      <c r="E3002" s="11">
        <v>2.46</v>
      </c>
      <c r="F3002" s="13">
        <f t="shared" si="218"/>
        <v>24.1326</v>
      </c>
      <c r="G3002" s="11">
        <v>6.26</v>
      </c>
      <c r="H3002" s="11">
        <v>2519</v>
      </c>
      <c r="I3002" s="11">
        <v>30.8</v>
      </c>
      <c r="J3002" s="11">
        <v>2.17</v>
      </c>
      <c r="M3002" s="11">
        <v>32</v>
      </c>
      <c r="N3002" s="11">
        <v>22.5</v>
      </c>
      <c r="O3002" s="13"/>
      <c r="Q3002" s="9">
        <v>32</v>
      </c>
      <c r="R3002" s="15">
        <f t="shared" si="219"/>
        <v>2.3844102399994842</v>
      </c>
    </row>
    <row r="3003" spans="1:18" x14ac:dyDescent="0.3">
      <c r="A3003" s="11">
        <v>71</v>
      </c>
      <c r="B3003" s="9" t="s">
        <v>168</v>
      </c>
      <c r="C3003" s="9" t="s">
        <v>18</v>
      </c>
      <c r="D3003" s="12" t="s">
        <v>82</v>
      </c>
      <c r="E3003" s="11">
        <v>2.61</v>
      </c>
      <c r="F3003" s="13">
        <f t="shared" si="218"/>
        <v>25.604099999999999</v>
      </c>
      <c r="G3003" s="11">
        <v>2.04</v>
      </c>
      <c r="H3003" s="11">
        <v>1160</v>
      </c>
      <c r="I3003" s="11">
        <v>39.5</v>
      </c>
      <c r="J3003" s="11">
        <v>2.0699999999999998</v>
      </c>
      <c r="M3003" s="11">
        <v>32</v>
      </c>
      <c r="N3003" s="11">
        <v>20.6</v>
      </c>
      <c r="O3003" s="13"/>
      <c r="Q3003" s="9">
        <v>32</v>
      </c>
      <c r="R3003" s="15">
        <f t="shared" si="219"/>
        <v>2.6506924162882752</v>
      </c>
    </row>
    <row r="3004" spans="1:18" x14ac:dyDescent="0.3">
      <c r="A3004" s="11">
        <v>71</v>
      </c>
      <c r="B3004" s="9" t="s">
        <v>168</v>
      </c>
      <c r="C3004" s="9" t="s">
        <v>18</v>
      </c>
      <c r="D3004" s="12" t="s">
        <v>82</v>
      </c>
      <c r="E3004" s="11">
        <v>2.63</v>
      </c>
      <c r="F3004" s="13">
        <f t="shared" si="218"/>
        <v>25.8003</v>
      </c>
      <c r="G3004" s="11">
        <v>1.26</v>
      </c>
      <c r="H3004" s="11">
        <v>2915</v>
      </c>
      <c r="I3004" s="11">
        <v>45.6</v>
      </c>
      <c r="J3004" s="11">
        <v>1.78</v>
      </c>
      <c r="M3004" s="11">
        <v>32</v>
      </c>
      <c r="N3004" s="11">
        <v>25.9</v>
      </c>
      <c r="O3004" s="13"/>
      <c r="Q3004" s="9">
        <v>32</v>
      </c>
      <c r="R3004" s="15">
        <f t="shared" si="219"/>
        <v>2.0139110420643771</v>
      </c>
    </row>
    <row r="3005" spans="1:18" x14ac:dyDescent="0.3">
      <c r="A3005" s="11">
        <v>71</v>
      </c>
      <c r="B3005" s="9" t="s">
        <v>168</v>
      </c>
      <c r="C3005" s="9" t="s">
        <v>18</v>
      </c>
      <c r="D3005" s="12" t="s">
        <v>82</v>
      </c>
      <c r="E3005" s="11">
        <v>2.63</v>
      </c>
      <c r="F3005" s="13">
        <f t="shared" si="218"/>
        <v>25.8003</v>
      </c>
      <c r="G3005" s="11">
        <v>0.93</v>
      </c>
      <c r="H3005" s="11">
        <v>4811</v>
      </c>
      <c r="I3005" s="11">
        <v>44.3</v>
      </c>
      <c r="J3005" s="11">
        <v>3.39</v>
      </c>
      <c r="M3005" s="11">
        <v>32</v>
      </c>
      <c r="N3005" s="13">
        <v>40</v>
      </c>
      <c r="O3005" s="13"/>
      <c r="Q3005" s="9">
        <v>32</v>
      </c>
      <c r="R3005" s="15">
        <f t="shared" si="219"/>
        <v>1.1954406247375471</v>
      </c>
    </row>
    <row r="3006" spans="1:18" x14ac:dyDescent="0.3">
      <c r="A3006" s="11">
        <v>71</v>
      </c>
      <c r="B3006" s="9" t="s">
        <v>168</v>
      </c>
      <c r="C3006" s="9" t="s">
        <v>18</v>
      </c>
      <c r="D3006" s="12" t="s">
        <v>82</v>
      </c>
      <c r="E3006" s="11">
        <v>2.64</v>
      </c>
      <c r="F3006" s="13">
        <f t="shared" si="218"/>
        <v>25.898400000000002</v>
      </c>
      <c r="G3006" s="11">
        <v>0.99</v>
      </c>
      <c r="H3006" s="11">
        <v>4801</v>
      </c>
      <c r="I3006" s="11">
        <v>37.299999999999997</v>
      </c>
      <c r="J3006" s="11">
        <v>1.9</v>
      </c>
      <c r="M3006" s="11">
        <v>32</v>
      </c>
      <c r="N3006" s="11">
        <v>30.2</v>
      </c>
      <c r="O3006" s="13"/>
      <c r="Q3006" s="9">
        <v>32</v>
      </c>
      <c r="R3006" s="15">
        <f t="shared" si="219"/>
        <v>1.6749107440637538</v>
      </c>
    </row>
    <row r="3007" spans="1:18" x14ac:dyDescent="0.3">
      <c r="A3007" s="11">
        <v>71</v>
      </c>
      <c r="B3007" s="9" t="s">
        <v>168</v>
      </c>
      <c r="C3007" s="9" t="s">
        <v>18</v>
      </c>
      <c r="D3007" s="12" t="s">
        <v>82</v>
      </c>
      <c r="E3007" s="11">
        <v>2.44</v>
      </c>
      <c r="F3007" s="13">
        <f t="shared" si="218"/>
        <v>23.936399999999999</v>
      </c>
      <c r="G3007" s="11">
        <v>6.31</v>
      </c>
      <c r="H3007" s="11">
        <v>3422</v>
      </c>
      <c r="I3007" s="11">
        <v>34.6</v>
      </c>
      <c r="J3007" s="11">
        <v>3.8</v>
      </c>
      <c r="M3007" s="11">
        <v>32</v>
      </c>
      <c r="N3007" s="11">
        <v>30.5</v>
      </c>
      <c r="O3007" s="13"/>
      <c r="Q3007" s="9">
        <v>32</v>
      </c>
      <c r="R3007" s="15">
        <f t="shared" si="219"/>
        <v>1.655160802353504</v>
      </c>
    </row>
    <row r="3008" spans="1:18" x14ac:dyDescent="0.3">
      <c r="A3008" s="11">
        <v>71</v>
      </c>
      <c r="B3008" s="9" t="s">
        <v>168</v>
      </c>
      <c r="C3008" s="9" t="s">
        <v>18</v>
      </c>
      <c r="D3008" s="12" t="s">
        <v>82</v>
      </c>
      <c r="E3008" s="11">
        <v>2.58</v>
      </c>
      <c r="F3008" s="13">
        <f t="shared" si="218"/>
        <v>25.309800000000003</v>
      </c>
      <c r="G3008" s="11">
        <v>1.97</v>
      </c>
      <c r="H3008" s="11">
        <v>3732</v>
      </c>
      <c r="I3008" s="11">
        <v>36.200000000000003</v>
      </c>
      <c r="J3008" s="11">
        <v>2.13</v>
      </c>
      <c r="M3008" s="11">
        <v>32</v>
      </c>
      <c r="N3008" s="13">
        <v>32</v>
      </c>
      <c r="O3008" s="13"/>
      <c r="Q3008" s="9">
        <v>32</v>
      </c>
      <c r="R3008" s="15">
        <f t="shared" si="219"/>
        <v>1.5625000000000007</v>
      </c>
    </row>
    <row r="3009" spans="1:18" x14ac:dyDescent="0.3">
      <c r="A3009" s="11">
        <v>71</v>
      </c>
      <c r="B3009" s="9" t="s">
        <v>168</v>
      </c>
      <c r="C3009" s="9" t="s">
        <v>18</v>
      </c>
      <c r="D3009" s="12" t="s">
        <v>82</v>
      </c>
      <c r="E3009" s="11">
        <v>2.48</v>
      </c>
      <c r="F3009" s="13">
        <f t="shared" ref="F3009:F3072" si="220">E3009*9.81</f>
        <v>24.328800000000001</v>
      </c>
      <c r="G3009" s="11">
        <v>4.38</v>
      </c>
      <c r="H3009" s="11">
        <v>2100</v>
      </c>
      <c r="I3009" s="13">
        <v>35</v>
      </c>
      <c r="J3009" s="11">
        <v>3.97</v>
      </c>
      <c r="M3009" s="11">
        <v>32</v>
      </c>
      <c r="N3009" s="11">
        <v>37.1</v>
      </c>
      <c r="O3009" s="13"/>
      <c r="Q3009" s="9">
        <v>32</v>
      </c>
      <c r="R3009" s="15">
        <f t="shared" si="219"/>
        <v>1.3084324562719298</v>
      </c>
    </row>
    <row r="3010" spans="1:18" x14ac:dyDescent="0.3">
      <c r="A3010" s="11">
        <v>71</v>
      </c>
      <c r="B3010" s="9" t="s">
        <v>168</v>
      </c>
      <c r="C3010" s="9" t="s">
        <v>18</v>
      </c>
      <c r="D3010" s="12" t="s">
        <v>82</v>
      </c>
      <c r="E3010" s="11">
        <v>2.4900000000000002</v>
      </c>
      <c r="F3010" s="13">
        <f t="shared" si="220"/>
        <v>24.426900000000003</v>
      </c>
      <c r="G3010" s="11">
        <v>5.43</v>
      </c>
      <c r="H3010" s="11">
        <v>3349</v>
      </c>
      <c r="I3010" s="11">
        <v>31.9</v>
      </c>
      <c r="J3010" s="11">
        <v>2.75</v>
      </c>
      <c r="M3010" s="11">
        <v>32</v>
      </c>
      <c r="N3010" s="11">
        <v>34.200000000000003</v>
      </c>
      <c r="O3010" s="13"/>
      <c r="Q3010" s="9">
        <v>32</v>
      </c>
      <c r="R3010" s="15">
        <f t="shared" si="219"/>
        <v>1.4426755538521578</v>
      </c>
    </row>
    <row r="3011" spans="1:18" x14ac:dyDescent="0.3">
      <c r="A3011" s="11">
        <v>71</v>
      </c>
      <c r="B3011" s="9" t="s">
        <v>168</v>
      </c>
      <c r="C3011" s="9" t="s">
        <v>18</v>
      </c>
      <c r="D3011" s="12" t="s">
        <v>82</v>
      </c>
      <c r="E3011" s="11">
        <v>2.57</v>
      </c>
      <c r="F3011" s="13">
        <f t="shared" si="220"/>
        <v>25.2117</v>
      </c>
      <c r="G3011" s="11">
        <v>1.1499999999999999</v>
      </c>
      <c r="H3011" s="11">
        <v>4816</v>
      </c>
      <c r="I3011" s="11">
        <v>46.2</v>
      </c>
      <c r="J3011" s="11">
        <v>3.87</v>
      </c>
      <c r="M3011" s="11">
        <v>32</v>
      </c>
      <c r="N3011" s="11">
        <v>70.2</v>
      </c>
      <c r="O3011" s="13"/>
      <c r="Q3011" s="9">
        <v>32</v>
      </c>
      <c r="R3011" s="15">
        <f t="shared" si="219"/>
        <v>0.60868901685764798</v>
      </c>
    </row>
    <row r="3012" spans="1:18" x14ac:dyDescent="0.3">
      <c r="A3012" s="11">
        <v>71</v>
      </c>
      <c r="B3012" s="9" t="s">
        <v>168</v>
      </c>
      <c r="C3012" s="9" t="s">
        <v>18</v>
      </c>
      <c r="D3012" s="12" t="s">
        <v>82</v>
      </c>
      <c r="E3012" s="11">
        <v>2.5099999999999998</v>
      </c>
      <c r="F3012" s="13">
        <f t="shared" si="220"/>
        <v>24.623100000000001</v>
      </c>
      <c r="G3012" s="11">
        <v>3.55</v>
      </c>
      <c r="H3012" s="11">
        <v>3916</v>
      </c>
      <c r="I3012" s="11">
        <v>43.5</v>
      </c>
      <c r="J3012" s="11">
        <v>4.51</v>
      </c>
      <c r="M3012" s="11">
        <v>32</v>
      </c>
      <c r="N3012" s="11">
        <v>37.200000000000003</v>
      </c>
      <c r="O3012" s="13"/>
      <c r="Q3012" s="9">
        <v>32</v>
      </c>
      <c r="R3012" s="15">
        <f t="shared" si="219"/>
        <v>1.3042128418374901</v>
      </c>
    </row>
    <row r="3013" spans="1:18" x14ac:dyDescent="0.3">
      <c r="A3013" s="11">
        <v>71</v>
      </c>
      <c r="B3013" s="9" t="s">
        <v>168</v>
      </c>
      <c r="C3013" s="9" t="s">
        <v>18</v>
      </c>
      <c r="D3013" s="12" t="s">
        <v>82</v>
      </c>
      <c r="E3013" s="11">
        <v>2.58</v>
      </c>
      <c r="F3013" s="13">
        <f t="shared" si="220"/>
        <v>25.309800000000003</v>
      </c>
      <c r="G3013" s="11">
        <v>2.34</v>
      </c>
      <c r="H3013" s="11">
        <v>3560</v>
      </c>
      <c r="I3013" s="11">
        <v>31.3</v>
      </c>
      <c r="J3013" s="11">
        <v>3.21</v>
      </c>
      <c r="M3013" s="11">
        <v>32</v>
      </c>
      <c r="N3013" s="11">
        <v>40.4</v>
      </c>
      <c r="O3013" s="13"/>
      <c r="Q3013" s="9">
        <v>32</v>
      </c>
      <c r="R3013" s="15">
        <f t="shared" si="219"/>
        <v>1.181251469714232</v>
      </c>
    </row>
    <row r="3014" spans="1:18" x14ac:dyDescent="0.3">
      <c r="A3014" s="11">
        <v>71</v>
      </c>
      <c r="B3014" s="9" t="s">
        <v>168</v>
      </c>
      <c r="C3014" s="9" t="s">
        <v>18</v>
      </c>
      <c r="D3014" s="12" t="s">
        <v>82</v>
      </c>
      <c r="E3014" s="11">
        <v>2.62</v>
      </c>
      <c r="F3014" s="13">
        <f t="shared" si="220"/>
        <v>25.702200000000001</v>
      </c>
      <c r="G3014" s="11">
        <v>1.74</v>
      </c>
      <c r="H3014" s="11">
        <v>4611</v>
      </c>
      <c r="I3014" s="11">
        <v>40.299999999999997</v>
      </c>
      <c r="J3014" s="11">
        <v>3.96</v>
      </c>
      <c r="M3014" s="11">
        <v>32</v>
      </c>
      <c r="N3014" s="11">
        <v>62.8</v>
      </c>
      <c r="O3014" s="13"/>
      <c r="Q3014" s="9">
        <v>32</v>
      </c>
      <c r="R3014" s="15">
        <f t="shared" si="219"/>
        <v>0.69574233036926558</v>
      </c>
    </row>
    <row r="3015" spans="1:18" x14ac:dyDescent="0.3">
      <c r="A3015" s="11">
        <v>71</v>
      </c>
      <c r="B3015" s="9" t="s">
        <v>168</v>
      </c>
      <c r="C3015" s="9" t="s">
        <v>18</v>
      </c>
      <c r="D3015" s="12" t="s">
        <v>82</v>
      </c>
      <c r="E3015" s="11">
        <v>2.5499999999999998</v>
      </c>
      <c r="F3015" s="13">
        <f t="shared" si="220"/>
        <v>25.015499999999999</v>
      </c>
      <c r="G3015" s="11">
        <v>2.29</v>
      </c>
      <c r="H3015" s="11">
        <v>3628</v>
      </c>
      <c r="I3015" s="13">
        <v>40</v>
      </c>
      <c r="J3015" s="11">
        <v>4.25</v>
      </c>
      <c r="M3015" s="11">
        <v>32</v>
      </c>
      <c r="N3015" s="11">
        <v>44.1</v>
      </c>
      <c r="O3015" s="13"/>
      <c r="Q3015" s="9">
        <v>32</v>
      </c>
      <c r="R3015" s="15">
        <f t="shared" si="219"/>
        <v>1.0633437741653655</v>
      </c>
    </row>
    <row r="3016" spans="1:18" x14ac:dyDescent="0.3">
      <c r="A3016" s="11">
        <v>71</v>
      </c>
      <c r="B3016" s="9" t="s">
        <v>168</v>
      </c>
      <c r="C3016" s="9" t="s">
        <v>18</v>
      </c>
      <c r="D3016" s="12" t="s">
        <v>82</v>
      </c>
      <c r="E3016" s="11">
        <v>2.62</v>
      </c>
      <c r="F3016" s="13">
        <f t="shared" si="220"/>
        <v>25.702200000000001</v>
      </c>
      <c r="G3016" s="11">
        <v>1.1299999999999999</v>
      </c>
      <c r="H3016" s="11">
        <v>4363</v>
      </c>
      <c r="I3016" s="11">
        <v>45.5</v>
      </c>
      <c r="J3016" s="11">
        <v>5.23</v>
      </c>
      <c r="M3016" s="11">
        <v>32</v>
      </c>
      <c r="N3016" s="11">
        <v>45.6</v>
      </c>
      <c r="O3016" s="13"/>
      <c r="Q3016" s="9">
        <v>32</v>
      </c>
      <c r="R3016" s="15">
        <f t="shared" si="219"/>
        <v>1.0215089799317092</v>
      </c>
    </row>
    <row r="3017" spans="1:18" x14ac:dyDescent="0.3">
      <c r="A3017" s="11">
        <v>71</v>
      </c>
      <c r="B3017" s="9" t="s">
        <v>168</v>
      </c>
      <c r="C3017" s="9" t="s">
        <v>18</v>
      </c>
      <c r="D3017" s="12" t="s">
        <v>82</v>
      </c>
      <c r="E3017" s="11">
        <v>2.58</v>
      </c>
      <c r="F3017" s="13">
        <f t="shared" si="220"/>
        <v>25.309800000000003</v>
      </c>
      <c r="G3017" s="11">
        <v>2.31</v>
      </c>
      <c r="H3017" s="11">
        <v>4397</v>
      </c>
      <c r="I3017" s="11">
        <v>40.9</v>
      </c>
      <c r="J3017" s="11">
        <v>5.44</v>
      </c>
      <c r="M3017" s="11">
        <v>32</v>
      </c>
      <c r="N3017" s="11">
        <v>66.599999999999994</v>
      </c>
      <c r="O3017" s="13"/>
      <c r="Q3017" s="9">
        <v>32</v>
      </c>
      <c r="R3017" s="15">
        <f t="shared" si="219"/>
        <v>0.64838196309410334</v>
      </c>
    </row>
    <row r="3018" spans="1:18" x14ac:dyDescent="0.3">
      <c r="A3018" s="11">
        <v>71</v>
      </c>
      <c r="B3018" s="9" t="s">
        <v>168</v>
      </c>
      <c r="C3018" s="9" t="s">
        <v>18</v>
      </c>
      <c r="D3018" s="12" t="s">
        <v>82</v>
      </c>
      <c r="E3018" s="11">
        <v>2.59</v>
      </c>
      <c r="F3018" s="13">
        <f t="shared" si="220"/>
        <v>25.407900000000001</v>
      </c>
      <c r="G3018" s="11">
        <v>1.39</v>
      </c>
      <c r="H3018" s="11">
        <v>4944</v>
      </c>
      <c r="I3018" s="11">
        <v>43.6</v>
      </c>
      <c r="J3018" s="11">
        <v>4.29</v>
      </c>
      <c r="M3018" s="11">
        <v>32</v>
      </c>
      <c r="N3018" s="11">
        <v>49.8</v>
      </c>
      <c r="O3018" s="13"/>
      <c r="Q3018" s="9">
        <v>32</v>
      </c>
      <c r="R3018" s="15">
        <f t="shared" si="219"/>
        <v>0.91901963168349332</v>
      </c>
    </row>
    <row r="3019" spans="1:18" x14ac:dyDescent="0.3">
      <c r="A3019" s="11">
        <v>71</v>
      </c>
      <c r="B3019" s="9" t="s">
        <v>168</v>
      </c>
      <c r="C3019" s="9" t="s">
        <v>18</v>
      </c>
      <c r="D3019" s="12" t="s">
        <v>82</v>
      </c>
      <c r="E3019" s="11">
        <v>2.61</v>
      </c>
      <c r="F3019" s="13">
        <f t="shared" si="220"/>
        <v>25.604099999999999</v>
      </c>
      <c r="G3019" s="11">
        <v>1.31</v>
      </c>
      <c r="H3019" s="11">
        <v>4354</v>
      </c>
      <c r="I3019" s="11">
        <v>40.799999999999997</v>
      </c>
      <c r="J3019" s="11">
        <v>6.31</v>
      </c>
      <c r="M3019" s="11">
        <v>32</v>
      </c>
      <c r="N3019" s="11">
        <v>51.8</v>
      </c>
      <c r="O3019" s="13"/>
      <c r="Q3019" s="9">
        <v>32</v>
      </c>
      <c r="R3019" s="15">
        <f t="shared" si="219"/>
        <v>0.87660569604871375</v>
      </c>
    </row>
    <row r="3020" spans="1:18" x14ac:dyDescent="0.3">
      <c r="A3020" s="11">
        <v>71</v>
      </c>
      <c r="B3020" s="9" t="s">
        <v>168</v>
      </c>
      <c r="C3020" s="9" t="s">
        <v>18</v>
      </c>
      <c r="D3020" s="12" t="s">
        <v>82</v>
      </c>
      <c r="E3020" s="11">
        <v>2.6</v>
      </c>
      <c r="F3020" s="13">
        <f t="shared" si="220"/>
        <v>25.506000000000004</v>
      </c>
      <c r="G3020" s="11">
        <v>1.08</v>
      </c>
      <c r="H3020" s="11">
        <v>4560</v>
      </c>
      <c r="I3020" s="11">
        <v>43.5</v>
      </c>
      <c r="J3020" s="11">
        <v>4.22</v>
      </c>
      <c r="M3020" s="11">
        <v>32</v>
      </c>
      <c r="N3020" s="11">
        <v>55.7</v>
      </c>
      <c r="O3020" s="13"/>
      <c r="Q3020" s="9">
        <v>32</v>
      </c>
      <c r="R3020" s="15">
        <f t="shared" si="219"/>
        <v>0.8034775854530205</v>
      </c>
    </row>
    <row r="3021" spans="1:18" x14ac:dyDescent="0.3">
      <c r="A3021" s="11">
        <v>71</v>
      </c>
      <c r="B3021" s="9" t="s">
        <v>168</v>
      </c>
      <c r="C3021" s="9" t="s">
        <v>18</v>
      </c>
      <c r="D3021" s="12" t="s">
        <v>82</v>
      </c>
      <c r="E3021" s="11">
        <v>2.52</v>
      </c>
      <c r="F3021" s="13">
        <f t="shared" si="220"/>
        <v>24.721200000000003</v>
      </c>
      <c r="G3021" s="11">
        <v>3.75</v>
      </c>
      <c r="H3021" s="11">
        <v>4622</v>
      </c>
      <c r="I3021" s="11">
        <v>37.6</v>
      </c>
      <c r="J3021" s="11">
        <v>5.18</v>
      </c>
      <c r="M3021" s="11">
        <v>32</v>
      </c>
      <c r="N3021" s="11">
        <v>65.900000000000006</v>
      </c>
      <c r="O3021" s="13"/>
      <c r="Q3021" s="9">
        <v>32</v>
      </c>
      <c r="R3021" s="15">
        <f t="shared" si="219"/>
        <v>0.65665537347358194</v>
      </c>
    </row>
    <row r="3022" spans="1:18" x14ac:dyDescent="0.3">
      <c r="A3022" s="11">
        <v>71</v>
      </c>
      <c r="B3022" s="9" t="s">
        <v>168</v>
      </c>
      <c r="C3022" s="9" t="s">
        <v>18</v>
      </c>
      <c r="D3022" s="12" t="s">
        <v>82</v>
      </c>
      <c r="E3022" s="11">
        <v>2.56</v>
      </c>
      <c r="F3022" s="13">
        <f t="shared" si="220"/>
        <v>25.113600000000002</v>
      </c>
      <c r="G3022" s="11">
        <v>2.2000000000000002</v>
      </c>
      <c r="H3022" s="11">
        <v>4379</v>
      </c>
      <c r="I3022" s="11">
        <v>45.6</v>
      </c>
      <c r="J3022" s="11">
        <v>5.66</v>
      </c>
      <c r="M3022" s="11">
        <v>32</v>
      </c>
      <c r="N3022" s="11">
        <v>56.7</v>
      </c>
      <c r="O3022" s="13"/>
      <c r="Q3022" s="9">
        <v>32</v>
      </c>
      <c r="R3022" s="15">
        <f t="shared" si="219"/>
        <v>0.78650290186902705</v>
      </c>
    </row>
    <row r="3023" spans="1:18" x14ac:dyDescent="0.3">
      <c r="A3023" s="11">
        <v>71</v>
      </c>
      <c r="B3023" s="9" t="s">
        <v>168</v>
      </c>
      <c r="C3023" s="9" t="s">
        <v>18</v>
      </c>
      <c r="D3023" s="12" t="s">
        <v>82</v>
      </c>
      <c r="E3023" s="11">
        <v>2.5499999999999998</v>
      </c>
      <c r="F3023" s="13">
        <f t="shared" si="220"/>
        <v>25.015499999999999</v>
      </c>
      <c r="G3023" s="11">
        <v>2.0499999999999998</v>
      </c>
      <c r="H3023" s="11">
        <v>5082</v>
      </c>
      <c r="I3023" s="13">
        <v>42</v>
      </c>
      <c r="J3023" s="11">
        <v>4.9400000000000004</v>
      </c>
      <c r="M3023" s="11">
        <v>32</v>
      </c>
      <c r="N3023" s="11">
        <v>60.3</v>
      </c>
      <c r="O3023" s="13"/>
      <c r="Q3023" s="9">
        <v>32</v>
      </c>
      <c r="R3023" s="15">
        <f t="shared" si="219"/>
        <v>0.73049832664535219</v>
      </c>
    </row>
    <row r="3024" spans="1:18" x14ac:dyDescent="0.3">
      <c r="A3024" s="11">
        <v>71</v>
      </c>
      <c r="B3024" s="9" t="s">
        <v>168</v>
      </c>
      <c r="C3024" s="9" t="s">
        <v>18</v>
      </c>
      <c r="D3024" s="12" t="s">
        <v>82</v>
      </c>
      <c r="E3024" s="11">
        <v>2.6</v>
      </c>
      <c r="F3024" s="13">
        <f t="shared" si="220"/>
        <v>25.506000000000004</v>
      </c>
      <c r="G3024" s="11">
        <v>0.98</v>
      </c>
      <c r="H3024" s="11">
        <v>3786</v>
      </c>
      <c r="I3024" s="11">
        <v>50.7</v>
      </c>
      <c r="J3024" s="11">
        <v>5.88</v>
      </c>
      <c r="M3024" s="11">
        <v>32</v>
      </c>
      <c r="N3024" s="11">
        <v>60.7</v>
      </c>
      <c r="O3024" s="13"/>
      <c r="Q3024" s="9">
        <v>32</v>
      </c>
      <c r="R3024" s="15">
        <f t="shared" si="219"/>
        <v>0.72472554697785119</v>
      </c>
    </row>
    <row r="3025" spans="1:18" x14ac:dyDescent="0.3">
      <c r="A3025" s="11">
        <v>71</v>
      </c>
      <c r="B3025" s="9" t="s">
        <v>168</v>
      </c>
      <c r="C3025" s="9" t="s">
        <v>18</v>
      </c>
      <c r="D3025" s="12" t="s">
        <v>82</v>
      </c>
      <c r="E3025" s="11">
        <v>2.58</v>
      </c>
      <c r="F3025" s="13">
        <f t="shared" si="220"/>
        <v>25.309800000000003</v>
      </c>
      <c r="G3025" s="11">
        <v>1.68</v>
      </c>
      <c r="H3025" s="11">
        <v>4875</v>
      </c>
      <c r="I3025" s="11">
        <v>42.5</v>
      </c>
      <c r="J3025" s="11">
        <v>7.09</v>
      </c>
      <c r="M3025" s="11">
        <v>32</v>
      </c>
      <c r="N3025" s="11">
        <v>61.3</v>
      </c>
      <c r="O3025" s="13"/>
      <c r="Q3025" s="9">
        <v>32</v>
      </c>
      <c r="R3025" s="15">
        <f t="shared" si="219"/>
        <v>0.71622162661240341</v>
      </c>
    </row>
    <row r="3026" spans="1:18" x14ac:dyDescent="0.3">
      <c r="A3026" s="11">
        <v>71</v>
      </c>
      <c r="B3026" s="9" t="s">
        <v>168</v>
      </c>
      <c r="C3026" s="9" t="s">
        <v>18</v>
      </c>
      <c r="D3026" s="12" t="s">
        <v>82</v>
      </c>
      <c r="E3026" s="11">
        <v>2.59</v>
      </c>
      <c r="F3026" s="13">
        <f t="shared" si="220"/>
        <v>25.407900000000001</v>
      </c>
      <c r="G3026" s="11">
        <v>1.58</v>
      </c>
      <c r="H3026" s="11">
        <v>4650</v>
      </c>
      <c r="I3026" s="11">
        <v>48.3</v>
      </c>
      <c r="J3026" s="11">
        <v>5.61</v>
      </c>
      <c r="M3026" s="11">
        <v>32</v>
      </c>
      <c r="N3026" s="11">
        <v>62.3</v>
      </c>
      <c r="O3026" s="13"/>
      <c r="Q3026" s="9">
        <v>32</v>
      </c>
      <c r="R3026" s="15">
        <f t="shared" si="219"/>
        <v>0.70244826475429434</v>
      </c>
    </row>
    <row r="3027" spans="1:18" x14ac:dyDescent="0.3">
      <c r="A3027" s="11">
        <v>71</v>
      </c>
      <c r="B3027" s="9" t="s">
        <v>168</v>
      </c>
      <c r="C3027" s="9" t="s">
        <v>18</v>
      </c>
      <c r="D3027" s="12" t="s">
        <v>82</v>
      </c>
      <c r="E3027" s="11">
        <v>2.6</v>
      </c>
      <c r="F3027" s="13">
        <f t="shared" si="220"/>
        <v>25.506000000000004</v>
      </c>
      <c r="G3027" s="11">
        <v>1.26</v>
      </c>
      <c r="H3027" s="11">
        <v>4544</v>
      </c>
      <c r="I3027" s="11">
        <v>41.9</v>
      </c>
      <c r="J3027" s="11">
        <v>6.2</v>
      </c>
      <c r="M3027" s="11">
        <v>32</v>
      </c>
      <c r="N3027" s="11">
        <v>64.400000000000006</v>
      </c>
      <c r="O3027" s="13"/>
      <c r="Q3027" s="9">
        <v>32</v>
      </c>
      <c r="R3027" s="15">
        <f t="shared" si="219"/>
        <v>0.67505158166736201</v>
      </c>
    </row>
    <row r="3028" spans="1:18" x14ac:dyDescent="0.3">
      <c r="A3028" s="11">
        <v>71</v>
      </c>
      <c r="B3028" s="9" t="s">
        <v>168</v>
      </c>
      <c r="C3028" s="9" t="s">
        <v>18</v>
      </c>
      <c r="D3028" s="12" t="s">
        <v>82</v>
      </c>
      <c r="E3028" s="11">
        <v>2.59</v>
      </c>
      <c r="F3028" s="13">
        <f t="shared" si="220"/>
        <v>25.407900000000001</v>
      </c>
      <c r="G3028" s="11">
        <v>1.0900000000000001</v>
      </c>
      <c r="H3028" s="11">
        <v>4759</v>
      </c>
      <c r="I3028" s="11">
        <v>49.7</v>
      </c>
      <c r="J3028" s="11">
        <v>6.85</v>
      </c>
      <c r="M3028" s="11">
        <v>32</v>
      </c>
      <c r="N3028" s="11">
        <v>65.599999999999994</v>
      </c>
      <c r="O3028" s="13"/>
      <c r="Q3028" s="9">
        <v>32</v>
      </c>
      <c r="R3028" s="15">
        <f t="shared" si="219"/>
        <v>0.66026061601594532</v>
      </c>
    </row>
    <row r="3029" spans="1:18" x14ac:dyDescent="0.3">
      <c r="A3029" s="11">
        <v>71</v>
      </c>
      <c r="B3029" s="9" t="s">
        <v>168</v>
      </c>
      <c r="C3029" s="9" t="s">
        <v>18</v>
      </c>
      <c r="D3029" s="12" t="s">
        <v>82</v>
      </c>
      <c r="E3029" s="11">
        <v>2.6</v>
      </c>
      <c r="F3029" s="13">
        <f t="shared" si="220"/>
        <v>25.506000000000004</v>
      </c>
      <c r="G3029" s="11">
        <v>1.06</v>
      </c>
      <c r="H3029" s="11">
        <v>5466</v>
      </c>
      <c r="I3029" s="11">
        <v>48.9</v>
      </c>
      <c r="J3029" s="11">
        <v>5.63</v>
      </c>
      <c r="M3029" s="11">
        <v>32</v>
      </c>
      <c r="N3029" s="11">
        <v>67.2</v>
      </c>
      <c r="O3029" s="13"/>
      <c r="Q3029" s="9">
        <v>32</v>
      </c>
      <c r="R3029" s="15">
        <f t="shared" si="219"/>
        <v>0.64144123095090877</v>
      </c>
    </row>
    <row r="3030" spans="1:18" x14ac:dyDescent="0.3">
      <c r="A3030" s="11">
        <v>71</v>
      </c>
      <c r="B3030" s="9" t="s">
        <v>168</v>
      </c>
      <c r="C3030" s="9" t="s">
        <v>18</v>
      </c>
      <c r="D3030" s="12" t="s">
        <v>82</v>
      </c>
      <c r="E3030" s="11">
        <v>2.62</v>
      </c>
      <c r="F3030" s="13">
        <f t="shared" si="220"/>
        <v>25.702200000000001</v>
      </c>
      <c r="G3030" s="11">
        <v>1.1200000000000001</v>
      </c>
      <c r="H3030" s="11">
        <v>5411</v>
      </c>
      <c r="I3030" s="11">
        <v>49.2</v>
      </c>
      <c r="J3030" s="11">
        <v>7.48</v>
      </c>
      <c r="M3030" s="11">
        <v>32</v>
      </c>
      <c r="N3030" s="11">
        <v>76.2</v>
      </c>
      <c r="O3030" s="13"/>
      <c r="Q3030" s="9">
        <v>32</v>
      </c>
      <c r="R3030" s="15">
        <f t="shared" si="219"/>
        <v>0.5516378210996552</v>
      </c>
    </row>
    <row r="3031" spans="1:18" x14ac:dyDescent="0.3">
      <c r="A3031" s="11">
        <v>71</v>
      </c>
      <c r="B3031" s="9" t="s">
        <v>168</v>
      </c>
      <c r="C3031" s="9" t="s">
        <v>18</v>
      </c>
      <c r="D3031" s="12" t="s">
        <v>82</v>
      </c>
      <c r="E3031" s="11">
        <v>2.6</v>
      </c>
      <c r="F3031" s="13">
        <f t="shared" si="220"/>
        <v>25.506000000000004</v>
      </c>
      <c r="G3031" s="11">
        <v>1.53</v>
      </c>
      <c r="H3031" s="11">
        <v>4718</v>
      </c>
      <c r="I3031" s="13">
        <v>42</v>
      </c>
      <c r="J3031" s="11">
        <v>3.61</v>
      </c>
      <c r="M3031" s="11">
        <v>32</v>
      </c>
      <c r="N3031" s="11">
        <v>43.1</v>
      </c>
      <c r="O3031" s="13"/>
      <c r="Q3031" s="9">
        <v>32</v>
      </c>
      <c r="R3031" s="15">
        <f t="shared" si="219"/>
        <v>1.0930179037730516</v>
      </c>
    </row>
    <row r="3032" spans="1:18" x14ac:dyDescent="0.3">
      <c r="A3032" s="11">
        <v>71</v>
      </c>
      <c r="B3032" s="9" t="s">
        <v>168</v>
      </c>
      <c r="C3032" s="9" t="s">
        <v>18</v>
      </c>
      <c r="D3032" s="12" t="s">
        <v>82</v>
      </c>
      <c r="E3032" s="11">
        <v>2.62</v>
      </c>
      <c r="F3032" s="13">
        <f t="shared" si="220"/>
        <v>25.702200000000001</v>
      </c>
      <c r="G3032" s="11">
        <v>1.1299999999999999</v>
      </c>
      <c r="H3032" s="11">
        <v>4555</v>
      </c>
      <c r="I3032" s="13">
        <v>39</v>
      </c>
      <c r="J3032" s="11">
        <v>4.63</v>
      </c>
      <c r="M3032" s="11">
        <v>32</v>
      </c>
      <c r="N3032" s="11">
        <v>40.6</v>
      </c>
      <c r="O3032" s="13"/>
      <c r="Q3032" s="9">
        <v>32</v>
      </c>
      <c r="R3032" s="15">
        <f t="shared" si="219"/>
        <v>1.1742721467210764</v>
      </c>
    </row>
    <row r="3033" spans="1:18" x14ac:dyDescent="0.3">
      <c r="A3033" s="11">
        <v>71</v>
      </c>
      <c r="B3033" s="9" t="s">
        <v>168</v>
      </c>
      <c r="C3033" s="9" t="s">
        <v>18</v>
      </c>
      <c r="D3033" s="12" t="s">
        <v>82</v>
      </c>
      <c r="E3033" s="11">
        <v>2.61</v>
      </c>
      <c r="F3033" s="13">
        <f t="shared" si="220"/>
        <v>25.604099999999999</v>
      </c>
      <c r="G3033" s="11">
        <v>0.72</v>
      </c>
      <c r="H3033" s="11">
        <v>4648</v>
      </c>
      <c r="I3033" s="11">
        <v>49.4</v>
      </c>
      <c r="J3033" s="11">
        <v>4.28</v>
      </c>
      <c r="M3033" s="11">
        <v>32</v>
      </c>
      <c r="N3033" s="11">
        <v>51.5</v>
      </c>
      <c r="O3033" s="13"/>
      <c r="Q3033" s="9">
        <v>32</v>
      </c>
      <c r="R3033" s="15">
        <f t="shared" si="219"/>
        <v>0.88273698920665</v>
      </c>
    </row>
    <row r="3034" spans="1:18" x14ac:dyDescent="0.3">
      <c r="A3034" s="11">
        <v>71</v>
      </c>
      <c r="B3034" s="9" t="s">
        <v>168</v>
      </c>
      <c r="C3034" s="9" t="s">
        <v>18</v>
      </c>
      <c r="D3034" s="12" t="s">
        <v>82</v>
      </c>
      <c r="E3034" s="11">
        <v>2.62</v>
      </c>
      <c r="F3034" s="13">
        <f t="shared" si="220"/>
        <v>25.702200000000001</v>
      </c>
      <c r="G3034" s="11">
        <v>1.1499999999999999</v>
      </c>
      <c r="H3034" s="11">
        <v>4470</v>
      </c>
      <c r="I3034" s="11">
        <v>45.3</v>
      </c>
      <c r="J3034" s="11">
        <v>4.2</v>
      </c>
      <c r="M3034" s="11">
        <v>32</v>
      </c>
      <c r="N3034" s="13">
        <v>54</v>
      </c>
      <c r="O3034" s="13"/>
      <c r="Q3034" s="9">
        <v>32</v>
      </c>
      <c r="R3034" s="15">
        <f t="shared" si="219"/>
        <v>0.83392594970408218</v>
      </c>
    </row>
    <row r="3035" spans="1:18" x14ac:dyDescent="0.3">
      <c r="A3035" s="11">
        <v>71</v>
      </c>
      <c r="B3035" s="9" t="s">
        <v>168</v>
      </c>
      <c r="C3035" s="9" t="s">
        <v>18</v>
      </c>
      <c r="D3035" s="12" t="s">
        <v>82</v>
      </c>
      <c r="E3035" s="11">
        <v>2.61</v>
      </c>
      <c r="F3035" s="13">
        <f t="shared" si="220"/>
        <v>25.604099999999999</v>
      </c>
      <c r="G3035" s="11">
        <v>0.69</v>
      </c>
      <c r="H3035" s="11">
        <v>4610</v>
      </c>
      <c r="I3035" s="11">
        <v>51.8</v>
      </c>
      <c r="J3035" s="11">
        <v>6.85</v>
      </c>
      <c r="M3035" s="11">
        <v>32</v>
      </c>
      <c r="N3035" s="11">
        <v>44.9</v>
      </c>
      <c r="O3035" s="13"/>
      <c r="Q3035" s="9">
        <v>32</v>
      </c>
      <c r="R3035" s="15">
        <f t="shared" si="219"/>
        <v>1.0406492864974264</v>
      </c>
    </row>
    <row r="3036" spans="1:18" x14ac:dyDescent="0.3">
      <c r="A3036" s="11">
        <v>71</v>
      </c>
      <c r="B3036" s="9" t="s">
        <v>168</v>
      </c>
      <c r="C3036" s="9" t="s">
        <v>18</v>
      </c>
      <c r="D3036" s="12" t="s">
        <v>82</v>
      </c>
      <c r="E3036" s="11">
        <v>2.6</v>
      </c>
      <c r="F3036" s="13">
        <f t="shared" si="220"/>
        <v>25.506000000000004</v>
      </c>
      <c r="G3036" s="11">
        <v>0.96</v>
      </c>
      <c r="H3036" s="11">
        <v>4404</v>
      </c>
      <c r="I3036" s="11">
        <v>48.2</v>
      </c>
      <c r="J3036" s="11">
        <v>7.16</v>
      </c>
      <c r="M3036" s="11">
        <v>32</v>
      </c>
      <c r="N3036" s="11">
        <v>50.9</v>
      </c>
      <c r="O3036" s="13"/>
      <c r="Q3036" s="9">
        <v>32</v>
      </c>
      <c r="R3036" s="15">
        <f t="shared" si="219"/>
        <v>0.89523831511561602</v>
      </c>
    </row>
    <row r="3037" spans="1:18" x14ac:dyDescent="0.3">
      <c r="A3037" s="11">
        <v>71</v>
      </c>
      <c r="B3037" s="9" t="s">
        <v>168</v>
      </c>
      <c r="C3037" s="9" t="s">
        <v>18</v>
      </c>
      <c r="D3037" s="12" t="s">
        <v>82</v>
      </c>
      <c r="E3037" s="11">
        <v>2.59</v>
      </c>
      <c r="F3037" s="13">
        <f t="shared" si="220"/>
        <v>25.407900000000001</v>
      </c>
      <c r="G3037" s="11">
        <v>1.61</v>
      </c>
      <c r="H3037" s="11">
        <v>5028</v>
      </c>
      <c r="I3037" s="11">
        <v>44.4</v>
      </c>
      <c r="J3037" s="11">
        <v>5.2</v>
      </c>
      <c r="M3037" s="11">
        <v>32</v>
      </c>
      <c r="N3037" s="11">
        <v>55.4</v>
      </c>
      <c r="O3037" s="13"/>
      <c r="Q3037" s="9">
        <v>32</v>
      </c>
      <c r="R3037" s="15">
        <f t="shared" si="219"/>
        <v>0.80870156270473459</v>
      </c>
    </row>
    <row r="3038" spans="1:18" x14ac:dyDescent="0.3">
      <c r="A3038" s="11">
        <v>71</v>
      </c>
      <c r="B3038" s="9" t="s">
        <v>168</v>
      </c>
      <c r="C3038" s="9" t="s">
        <v>18</v>
      </c>
      <c r="D3038" s="12" t="s">
        <v>82</v>
      </c>
      <c r="E3038" s="11">
        <v>2.5499999999999998</v>
      </c>
      <c r="F3038" s="13">
        <f t="shared" si="220"/>
        <v>25.015499999999999</v>
      </c>
      <c r="G3038" s="11">
        <v>1.7</v>
      </c>
      <c r="H3038" s="11">
        <v>4429</v>
      </c>
      <c r="I3038" s="11">
        <v>49.7</v>
      </c>
      <c r="J3038" s="11">
        <v>5.33</v>
      </c>
      <c r="M3038" s="11">
        <v>32</v>
      </c>
      <c r="N3038" s="13">
        <v>60</v>
      </c>
      <c r="O3038" s="13"/>
      <c r="Q3038" s="9">
        <v>32</v>
      </c>
      <c r="R3038" s="15">
        <f t="shared" si="219"/>
        <v>0.73488350518476764</v>
      </c>
    </row>
    <row r="3039" spans="1:18" x14ac:dyDescent="0.3">
      <c r="A3039" s="11">
        <v>71</v>
      </c>
      <c r="B3039" s="9" t="s">
        <v>168</v>
      </c>
      <c r="C3039" s="9" t="s">
        <v>18</v>
      </c>
      <c r="D3039" s="12" t="s">
        <v>82</v>
      </c>
      <c r="E3039" s="11">
        <v>2.63</v>
      </c>
      <c r="F3039" s="13">
        <f t="shared" si="220"/>
        <v>25.8003</v>
      </c>
      <c r="G3039" s="11">
        <v>0.87</v>
      </c>
      <c r="H3039" s="11">
        <v>4696</v>
      </c>
      <c r="I3039" s="11">
        <v>50.6</v>
      </c>
      <c r="J3039" s="11">
        <v>7.47</v>
      </c>
      <c r="M3039" s="11">
        <v>32</v>
      </c>
      <c r="N3039" s="11">
        <v>51.3</v>
      </c>
      <c r="O3039" s="13"/>
      <c r="Q3039" s="9">
        <v>32</v>
      </c>
      <c r="R3039" s="15">
        <f t="shared" si="219"/>
        <v>0.88686836127223956</v>
      </c>
    </row>
    <row r="3040" spans="1:18" x14ac:dyDescent="0.3">
      <c r="A3040" s="11">
        <v>71</v>
      </c>
      <c r="B3040" s="9" t="s">
        <v>168</v>
      </c>
      <c r="C3040" s="9" t="s">
        <v>18</v>
      </c>
      <c r="D3040" s="12" t="s">
        <v>82</v>
      </c>
      <c r="E3040" s="11">
        <v>2.59</v>
      </c>
      <c r="F3040" s="13">
        <f t="shared" si="220"/>
        <v>25.407900000000001</v>
      </c>
      <c r="G3040" s="11">
        <v>1.05</v>
      </c>
      <c r="H3040" s="11">
        <v>3909</v>
      </c>
      <c r="I3040" s="11">
        <v>46.5</v>
      </c>
      <c r="J3040" s="11">
        <v>7.53</v>
      </c>
      <c r="M3040" s="11">
        <v>32</v>
      </c>
      <c r="N3040" s="11">
        <v>66.599999999999994</v>
      </c>
      <c r="O3040" s="13"/>
      <c r="Q3040" s="9">
        <v>32</v>
      </c>
      <c r="R3040" s="15">
        <f t="shared" si="219"/>
        <v>0.64838196309410334</v>
      </c>
    </row>
    <row r="3041" spans="1:18" x14ac:dyDescent="0.3">
      <c r="A3041" s="11">
        <v>71</v>
      </c>
      <c r="B3041" s="9" t="s">
        <v>168</v>
      </c>
      <c r="C3041" s="9" t="s">
        <v>18</v>
      </c>
      <c r="D3041" s="12" t="s">
        <v>82</v>
      </c>
      <c r="E3041" s="11">
        <v>2.59</v>
      </c>
      <c r="F3041" s="13">
        <f t="shared" si="220"/>
        <v>25.407900000000001</v>
      </c>
      <c r="G3041" s="11">
        <v>0.81</v>
      </c>
      <c r="H3041" s="11">
        <v>4803</v>
      </c>
      <c r="I3041" s="11">
        <v>49.6</v>
      </c>
      <c r="J3041" s="11">
        <v>3.72</v>
      </c>
      <c r="M3041" s="11">
        <v>32</v>
      </c>
      <c r="N3041" s="11">
        <v>73.3</v>
      </c>
      <c r="O3041" s="13"/>
      <c r="Q3041" s="9">
        <v>32</v>
      </c>
      <c r="R3041" s="15">
        <f t="shared" si="219"/>
        <v>0.57792998857272782</v>
      </c>
    </row>
    <row r="3042" spans="1:18" x14ac:dyDescent="0.3">
      <c r="A3042" s="11">
        <v>71</v>
      </c>
      <c r="B3042" s="9" t="s">
        <v>168</v>
      </c>
      <c r="C3042" s="9" t="s">
        <v>18</v>
      </c>
      <c r="D3042" s="12" t="s">
        <v>82</v>
      </c>
      <c r="E3042" s="11">
        <v>2.58</v>
      </c>
      <c r="F3042" s="13">
        <f t="shared" si="220"/>
        <v>25.309800000000003</v>
      </c>
      <c r="G3042" s="11">
        <v>1.62</v>
      </c>
      <c r="H3042" s="11">
        <v>4914</v>
      </c>
      <c r="I3042" s="11">
        <v>48.1</v>
      </c>
      <c r="J3042" s="11">
        <v>5.37</v>
      </c>
      <c r="M3042" s="11">
        <v>32</v>
      </c>
      <c r="N3042" s="11">
        <v>57.7</v>
      </c>
      <c r="O3042" s="13"/>
      <c r="Q3042" s="9">
        <v>32</v>
      </c>
      <c r="R3042" s="15">
        <f t="shared" si="219"/>
        <v>0.77017430299263012</v>
      </c>
    </row>
    <row r="3043" spans="1:18" x14ac:dyDescent="0.3">
      <c r="A3043" s="11">
        <v>71</v>
      </c>
      <c r="B3043" s="9" t="s">
        <v>168</v>
      </c>
      <c r="C3043" s="9" t="s">
        <v>18</v>
      </c>
      <c r="D3043" s="12" t="s">
        <v>82</v>
      </c>
      <c r="E3043" s="11">
        <v>2.6</v>
      </c>
      <c r="F3043" s="13">
        <f t="shared" si="220"/>
        <v>25.506000000000004</v>
      </c>
      <c r="G3043" s="11">
        <v>0.9</v>
      </c>
      <c r="H3043" s="11">
        <v>4215</v>
      </c>
      <c r="I3043" s="11">
        <v>47.7</v>
      </c>
      <c r="J3043" s="11">
        <v>6.8</v>
      </c>
      <c r="M3043" s="11">
        <v>32</v>
      </c>
      <c r="N3043" s="11">
        <v>71.3</v>
      </c>
      <c r="O3043" s="13"/>
      <c r="Q3043" s="9">
        <v>32</v>
      </c>
      <c r="R3043" s="15">
        <f t="shared" si="219"/>
        <v>0.5974376172423097</v>
      </c>
    </row>
    <row r="3044" spans="1:18" x14ac:dyDescent="0.3">
      <c r="A3044" s="11">
        <v>71</v>
      </c>
      <c r="B3044" s="9" t="s">
        <v>168</v>
      </c>
      <c r="C3044" s="9" t="s">
        <v>18</v>
      </c>
      <c r="D3044" s="12" t="s">
        <v>82</v>
      </c>
      <c r="E3044" s="11">
        <v>2.62</v>
      </c>
      <c r="F3044" s="13">
        <f t="shared" si="220"/>
        <v>25.702200000000001</v>
      </c>
      <c r="G3044" s="11">
        <v>0.65</v>
      </c>
      <c r="H3044" s="11">
        <v>5188</v>
      </c>
      <c r="I3044" s="11">
        <v>48.7</v>
      </c>
      <c r="J3044" s="11">
        <v>6.77</v>
      </c>
      <c r="M3044" s="11">
        <v>32</v>
      </c>
      <c r="N3044" s="11">
        <v>61.5</v>
      </c>
      <c r="O3044" s="13"/>
      <c r="Q3044" s="9">
        <v>32</v>
      </c>
      <c r="R3044" s="15">
        <f t="shared" ref="R3044:R3060" si="221">100*N3044^-1.2</f>
        <v>0.71342752512274121</v>
      </c>
    </row>
    <row r="3045" spans="1:18" x14ac:dyDescent="0.3">
      <c r="A3045" s="11">
        <v>71</v>
      </c>
      <c r="B3045" s="9" t="s">
        <v>168</v>
      </c>
      <c r="C3045" s="9" t="s">
        <v>18</v>
      </c>
      <c r="D3045" s="12" t="s">
        <v>82</v>
      </c>
      <c r="E3045" s="11">
        <v>2.59</v>
      </c>
      <c r="F3045" s="13">
        <f t="shared" si="220"/>
        <v>25.407900000000001</v>
      </c>
      <c r="G3045" s="11">
        <v>1.34</v>
      </c>
      <c r="H3045" s="11">
        <v>5382</v>
      </c>
      <c r="I3045" s="11">
        <v>43.6</v>
      </c>
      <c r="J3045" s="11">
        <v>4.4000000000000004</v>
      </c>
      <c r="M3045" s="11">
        <v>32</v>
      </c>
      <c r="N3045" s="11">
        <v>60.2</v>
      </c>
      <c r="O3045" s="13"/>
      <c r="Q3045" s="9">
        <v>32</v>
      </c>
      <c r="R3045" s="15">
        <f t="shared" si="221"/>
        <v>0.73195471126628986</v>
      </c>
    </row>
    <row r="3046" spans="1:18" x14ac:dyDescent="0.3">
      <c r="A3046" s="11">
        <v>71</v>
      </c>
      <c r="B3046" s="9" t="s">
        <v>168</v>
      </c>
      <c r="C3046" s="9" t="s">
        <v>18</v>
      </c>
      <c r="D3046" s="12" t="s">
        <v>82</v>
      </c>
      <c r="E3046" s="11">
        <v>2.61</v>
      </c>
      <c r="F3046" s="13">
        <f t="shared" si="220"/>
        <v>25.604099999999999</v>
      </c>
      <c r="G3046" s="11">
        <v>0.92</v>
      </c>
      <c r="H3046" s="11">
        <v>5292</v>
      </c>
      <c r="I3046" s="11">
        <v>51.3</v>
      </c>
      <c r="J3046" s="11">
        <v>6.6</v>
      </c>
      <c r="M3046" s="11">
        <v>32</v>
      </c>
      <c r="N3046" s="13">
        <v>68</v>
      </c>
      <c r="O3046" s="13"/>
      <c r="Q3046" s="9">
        <v>32</v>
      </c>
      <c r="R3046" s="15">
        <f t="shared" si="221"/>
        <v>0.63239627734003123</v>
      </c>
    </row>
    <row r="3047" spans="1:18" x14ac:dyDescent="0.3">
      <c r="A3047" s="11">
        <v>71</v>
      </c>
      <c r="B3047" s="9" t="s">
        <v>168</v>
      </c>
      <c r="C3047" s="9" t="s">
        <v>18</v>
      </c>
      <c r="D3047" s="12" t="s">
        <v>82</v>
      </c>
      <c r="E3047" s="11">
        <v>2.63</v>
      </c>
      <c r="F3047" s="13">
        <f t="shared" si="220"/>
        <v>25.8003</v>
      </c>
      <c r="G3047" s="11">
        <v>0.6</v>
      </c>
      <c r="H3047" s="11">
        <v>4989</v>
      </c>
      <c r="I3047" s="11">
        <v>47.3</v>
      </c>
      <c r="J3047" s="11">
        <v>6.28</v>
      </c>
      <c r="M3047" s="11">
        <v>32</v>
      </c>
      <c r="N3047" s="11">
        <v>73.7</v>
      </c>
      <c r="O3047" s="13"/>
      <c r="Q3047" s="9">
        <v>32</v>
      </c>
      <c r="R3047" s="15">
        <f t="shared" si="221"/>
        <v>0.57416803991201271</v>
      </c>
    </row>
    <row r="3048" spans="1:18" x14ac:dyDescent="0.3">
      <c r="A3048" s="11">
        <v>71</v>
      </c>
      <c r="B3048" s="9" t="s">
        <v>168</v>
      </c>
      <c r="C3048" s="9" t="s">
        <v>18</v>
      </c>
      <c r="D3048" s="12" t="s">
        <v>82</v>
      </c>
      <c r="E3048" s="11">
        <v>2.61</v>
      </c>
      <c r="F3048" s="13">
        <f t="shared" si="220"/>
        <v>25.604099999999999</v>
      </c>
      <c r="G3048" s="11">
        <v>0.82</v>
      </c>
      <c r="H3048" s="11">
        <v>4990</v>
      </c>
      <c r="I3048" s="11">
        <v>45.5</v>
      </c>
      <c r="J3048" s="11">
        <v>7.11</v>
      </c>
      <c r="M3048" s="11">
        <v>32</v>
      </c>
      <c r="N3048" s="13">
        <v>80</v>
      </c>
      <c r="O3048" s="13"/>
      <c r="Q3048" s="9">
        <v>32</v>
      </c>
      <c r="R3048" s="15">
        <f t="shared" si="221"/>
        <v>0.52034575462617105</v>
      </c>
    </row>
    <row r="3049" spans="1:18" x14ac:dyDescent="0.3">
      <c r="A3049" s="11">
        <v>71</v>
      </c>
      <c r="B3049" s="9" t="s">
        <v>168</v>
      </c>
      <c r="C3049" s="9" t="s">
        <v>18</v>
      </c>
      <c r="D3049" s="12" t="s">
        <v>82</v>
      </c>
      <c r="E3049" s="11">
        <v>2.61</v>
      </c>
      <c r="F3049" s="13">
        <f t="shared" si="220"/>
        <v>25.604099999999999</v>
      </c>
      <c r="G3049" s="11">
        <v>0.54</v>
      </c>
      <c r="H3049" s="11">
        <v>4440</v>
      </c>
      <c r="I3049" s="13">
        <v>54</v>
      </c>
      <c r="J3049" s="11">
        <v>6.71</v>
      </c>
      <c r="M3049" s="11">
        <v>32</v>
      </c>
      <c r="N3049" s="11">
        <v>66.8</v>
      </c>
      <c r="O3049" s="13"/>
      <c r="Q3049" s="9">
        <v>32</v>
      </c>
      <c r="R3049" s="15">
        <f t="shared" si="221"/>
        <v>0.64605314507653056</v>
      </c>
    </row>
    <row r="3050" spans="1:18" x14ac:dyDescent="0.3">
      <c r="A3050" s="11">
        <v>71</v>
      </c>
      <c r="B3050" s="9" t="s">
        <v>168</v>
      </c>
      <c r="C3050" s="9" t="s">
        <v>18</v>
      </c>
      <c r="D3050" s="12" t="s">
        <v>82</v>
      </c>
      <c r="E3050" s="11">
        <v>2.61</v>
      </c>
      <c r="F3050" s="13">
        <f t="shared" si="220"/>
        <v>25.604099999999999</v>
      </c>
      <c r="G3050" s="11">
        <v>0.63</v>
      </c>
      <c r="H3050" s="11">
        <v>4945</v>
      </c>
      <c r="I3050" s="11">
        <v>51.5</v>
      </c>
      <c r="J3050" s="11">
        <v>6.82</v>
      </c>
      <c r="M3050" s="11">
        <v>32</v>
      </c>
      <c r="N3050" s="11">
        <v>63.5</v>
      </c>
      <c r="O3050" s="13"/>
      <c r="Q3050" s="9">
        <v>32</v>
      </c>
      <c r="R3050" s="15">
        <f t="shared" si="221"/>
        <v>0.68654898536504561</v>
      </c>
    </row>
    <row r="3051" spans="1:18" x14ac:dyDescent="0.3">
      <c r="A3051" s="11">
        <v>71</v>
      </c>
      <c r="B3051" s="9" t="s">
        <v>168</v>
      </c>
      <c r="C3051" s="9" t="s">
        <v>18</v>
      </c>
      <c r="D3051" s="12" t="s">
        <v>82</v>
      </c>
      <c r="E3051" s="11">
        <v>2.58</v>
      </c>
      <c r="F3051" s="13">
        <f t="shared" si="220"/>
        <v>25.309800000000003</v>
      </c>
      <c r="G3051" s="11">
        <v>1.68</v>
      </c>
      <c r="H3051" s="11">
        <v>4646</v>
      </c>
      <c r="I3051" s="13">
        <v>51</v>
      </c>
      <c r="J3051" s="11">
        <v>6.25</v>
      </c>
      <c r="M3051" s="11">
        <v>32</v>
      </c>
      <c r="N3051" s="11">
        <v>71.8</v>
      </c>
      <c r="O3051" s="13"/>
      <c r="Q3051" s="9">
        <v>32</v>
      </c>
      <c r="R3051" s="15">
        <f t="shared" si="221"/>
        <v>0.59244858549322754</v>
      </c>
    </row>
    <row r="3052" spans="1:18" x14ac:dyDescent="0.3">
      <c r="A3052" s="11">
        <v>71</v>
      </c>
      <c r="B3052" s="9" t="s">
        <v>168</v>
      </c>
      <c r="C3052" s="9" t="s">
        <v>18</v>
      </c>
      <c r="D3052" s="12" t="s">
        <v>82</v>
      </c>
      <c r="E3052" s="11">
        <v>2.62</v>
      </c>
      <c r="F3052" s="13">
        <f t="shared" si="220"/>
        <v>25.702200000000001</v>
      </c>
      <c r="G3052" s="11">
        <v>0.77</v>
      </c>
      <c r="H3052" s="11">
        <v>5294</v>
      </c>
      <c r="I3052" s="11">
        <v>51.5</v>
      </c>
      <c r="J3052" s="11">
        <v>6.24</v>
      </c>
      <c r="M3052" s="11">
        <v>32</v>
      </c>
      <c r="N3052" s="11">
        <v>66.2</v>
      </c>
      <c r="O3052" s="13"/>
      <c r="Q3052" s="9">
        <v>32</v>
      </c>
      <c r="R3052" s="15">
        <f t="shared" si="221"/>
        <v>0.65308605811619613</v>
      </c>
    </row>
    <row r="3053" spans="1:18" x14ac:dyDescent="0.3">
      <c r="A3053" s="11">
        <v>71</v>
      </c>
      <c r="B3053" s="9" t="s">
        <v>168</v>
      </c>
      <c r="C3053" s="9" t="s">
        <v>18</v>
      </c>
      <c r="D3053" s="12" t="s">
        <v>82</v>
      </c>
      <c r="E3053" s="11">
        <v>2.61</v>
      </c>
      <c r="F3053" s="13">
        <f t="shared" si="220"/>
        <v>25.604099999999999</v>
      </c>
      <c r="G3053" s="11">
        <v>0.78</v>
      </c>
      <c r="H3053" s="11">
        <v>4558</v>
      </c>
      <c r="I3053" s="11">
        <v>46.8</v>
      </c>
      <c r="J3053" s="11">
        <v>5.69</v>
      </c>
      <c r="M3053" s="11">
        <v>32</v>
      </c>
      <c r="N3053" s="11">
        <v>78.2</v>
      </c>
      <c r="O3053" s="13"/>
      <c r="Q3053" s="9">
        <v>32</v>
      </c>
      <c r="R3053" s="15">
        <f t="shared" si="221"/>
        <v>0.53475135823795295</v>
      </c>
    </row>
    <row r="3054" spans="1:18" x14ac:dyDescent="0.3">
      <c r="A3054" s="11">
        <v>71</v>
      </c>
      <c r="B3054" s="9" t="s">
        <v>168</v>
      </c>
      <c r="C3054" s="9" t="s">
        <v>18</v>
      </c>
      <c r="D3054" s="12" t="s">
        <v>82</v>
      </c>
      <c r="E3054" s="11">
        <v>2.66</v>
      </c>
      <c r="F3054" s="13">
        <f t="shared" si="220"/>
        <v>26.094600000000003</v>
      </c>
      <c r="G3054" s="11">
        <v>0.54</v>
      </c>
      <c r="H3054" s="11">
        <v>5200</v>
      </c>
      <c r="I3054" s="11">
        <v>51.1</v>
      </c>
      <c r="J3054" s="11">
        <v>7.48</v>
      </c>
      <c r="M3054" s="11">
        <v>32</v>
      </c>
      <c r="N3054" s="11">
        <v>93.8</v>
      </c>
      <c r="O3054" s="13"/>
      <c r="Q3054" s="9">
        <v>32</v>
      </c>
      <c r="R3054" s="15">
        <f t="shared" si="221"/>
        <v>0.4298892587617168</v>
      </c>
    </row>
    <row r="3055" spans="1:18" x14ac:dyDescent="0.3">
      <c r="A3055" s="11">
        <v>71</v>
      </c>
      <c r="B3055" s="9" t="s">
        <v>168</v>
      </c>
      <c r="C3055" s="9" t="s">
        <v>18</v>
      </c>
      <c r="D3055" s="12" t="s">
        <v>82</v>
      </c>
      <c r="E3055" s="11">
        <v>2.6</v>
      </c>
      <c r="F3055" s="13">
        <f t="shared" si="220"/>
        <v>25.506000000000004</v>
      </c>
      <c r="G3055" s="11">
        <v>1.08</v>
      </c>
      <c r="H3055" s="11">
        <v>5935</v>
      </c>
      <c r="I3055" s="11">
        <v>54.4</v>
      </c>
      <c r="J3055" s="11">
        <v>8.09</v>
      </c>
      <c r="M3055" s="11">
        <v>32</v>
      </c>
      <c r="N3055" s="11">
        <v>84.8</v>
      </c>
      <c r="O3055" s="13"/>
      <c r="Q3055" s="9">
        <v>32</v>
      </c>
      <c r="R3055" s="15">
        <f t="shared" si="221"/>
        <v>0.48520467567314601</v>
      </c>
    </row>
    <row r="3056" spans="1:18" x14ac:dyDescent="0.3">
      <c r="A3056" s="11">
        <v>71</v>
      </c>
      <c r="B3056" s="9" t="s">
        <v>168</v>
      </c>
      <c r="C3056" s="9" t="s">
        <v>18</v>
      </c>
      <c r="D3056" s="12" t="s">
        <v>82</v>
      </c>
      <c r="E3056" s="11">
        <v>2.63</v>
      </c>
      <c r="F3056" s="13">
        <f t="shared" si="220"/>
        <v>25.8003</v>
      </c>
      <c r="G3056" s="11">
        <v>0.52</v>
      </c>
      <c r="H3056" s="11">
        <v>4992</v>
      </c>
      <c r="I3056" s="11">
        <v>50.4</v>
      </c>
      <c r="J3056" s="11">
        <v>8.09</v>
      </c>
      <c r="M3056" s="11">
        <v>32</v>
      </c>
      <c r="N3056" s="11">
        <v>106.4</v>
      </c>
      <c r="O3056" s="13"/>
      <c r="Q3056" s="9">
        <v>32</v>
      </c>
      <c r="R3056" s="15">
        <f t="shared" si="221"/>
        <v>0.36954731096083432</v>
      </c>
    </row>
    <row r="3057" spans="1:18" x14ac:dyDescent="0.3">
      <c r="A3057" s="11">
        <v>71</v>
      </c>
      <c r="B3057" s="9" t="s">
        <v>168</v>
      </c>
      <c r="C3057" s="9" t="s">
        <v>18</v>
      </c>
      <c r="D3057" s="12" t="s">
        <v>82</v>
      </c>
      <c r="E3057" s="11">
        <v>2.63</v>
      </c>
      <c r="F3057" s="13">
        <f t="shared" si="220"/>
        <v>25.8003</v>
      </c>
      <c r="G3057" s="11">
        <v>0.57999999999999996</v>
      </c>
      <c r="H3057" s="11">
        <v>4980</v>
      </c>
      <c r="I3057" s="11">
        <v>53.3</v>
      </c>
      <c r="J3057" s="11">
        <v>7.01</v>
      </c>
      <c r="M3057" s="11">
        <v>32</v>
      </c>
      <c r="N3057" s="11">
        <v>92.2</v>
      </c>
      <c r="O3057" s="13"/>
      <c r="Q3057" s="9">
        <v>32</v>
      </c>
      <c r="R3057" s="15">
        <f t="shared" si="221"/>
        <v>0.43885686334162266</v>
      </c>
    </row>
    <row r="3058" spans="1:18" x14ac:dyDescent="0.3">
      <c r="A3058" s="11">
        <v>71</v>
      </c>
      <c r="B3058" s="9" t="s">
        <v>168</v>
      </c>
      <c r="C3058" s="9" t="s">
        <v>18</v>
      </c>
      <c r="D3058" s="12" t="s">
        <v>82</v>
      </c>
      <c r="E3058" s="11">
        <v>2.62</v>
      </c>
      <c r="F3058" s="13">
        <f t="shared" si="220"/>
        <v>25.702200000000001</v>
      </c>
      <c r="G3058" s="11">
        <v>0.73</v>
      </c>
      <c r="H3058" s="11">
        <v>5159</v>
      </c>
      <c r="I3058" s="11">
        <v>54.4</v>
      </c>
      <c r="J3058" s="11">
        <v>8.1199999999999992</v>
      </c>
      <c r="M3058" s="11">
        <v>32</v>
      </c>
      <c r="N3058" s="11">
        <v>88.1</v>
      </c>
      <c r="O3058" s="13"/>
      <c r="Q3058" s="9">
        <v>32</v>
      </c>
      <c r="R3058" s="15">
        <f t="shared" si="221"/>
        <v>0.46347777127409095</v>
      </c>
    </row>
    <row r="3059" spans="1:18" x14ac:dyDescent="0.3">
      <c r="A3059" s="11">
        <v>71</v>
      </c>
      <c r="B3059" s="9" t="s">
        <v>168</v>
      </c>
      <c r="C3059" s="9" t="s">
        <v>18</v>
      </c>
      <c r="D3059" s="12" t="s">
        <v>82</v>
      </c>
      <c r="E3059" s="11">
        <v>2.64</v>
      </c>
      <c r="F3059" s="13">
        <f t="shared" si="220"/>
        <v>25.898400000000002</v>
      </c>
      <c r="G3059" s="11">
        <v>0.63</v>
      </c>
      <c r="H3059" s="11">
        <v>4976</v>
      </c>
      <c r="I3059" s="11">
        <v>51.6</v>
      </c>
      <c r="J3059" s="11">
        <v>6.79</v>
      </c>
      <c r="M3059" s="11">
        <v>32</v>
      </c>
      <c r="N3059" s="11">
        <v>112.9</v>
      </c>
      <c r="O3059" s="13"/>
      <c r="Q3059" s="9">
        <v>32</v>
      </c>
      <c r="R3059" s="15">
        <f t="shared" si="221"/>
        <v>0.34416544949463351</v>
      </c>
    </row>
    <row r="3060" spans="1:18" x14ac:dyDescent="0.3">
      <c r="A3060" s="11">
        <v>71</v>
      </c>
      <c r="B3060" s="9" t="s">
        <v>168</v>
      </c>
      <c r="C3060" s="9" t="s">
        <v>18</v>
      </c>
      <c r="D3060" s="12" t="s">
        <v>82</v>
      </c>
      <c r="E3060" s="11">
        <v>2.65</v>
      </c>
      <c r="F3060" s="13">
        <f t="shared" si="220"/>
        <v>25.996500000000001</v>
      </c>
      <c r="G3060" s="11">
        <v>0.56000000000000005</v>
      </c>
      <c r="H3060" s="11">
        <v>5557</v>
      </c>
      <c r="I3060" s="11">
        <v>55.7</v>
      </c>
      <c r="J3060" s="11">
        <v>8.56</v>
      </c>
      <c r="M3060" s="11">
        <v>32</v>
      </c>
      <c r="N3060" s="11">
        <v>112.7</v>
      </c>
      <c r="O3060" s="13"/>
      <c r="Q3060" s="9">
        <v>32</v>
      </c>
      <c r="R3060" s="15">
        <f t="shared" si="221"/>
        <v>0.3448984961608334</v>
      </c>
    </row>
    <row r="3061" spans="1:18" x14ac:dyDescent="0.3">
      <c r="A3061" s="11">
        <v>72</v>
      </c>
      <c r="B3061" s="9" t="s">
        <v>169</v>
      </c>
      <c r="C3061" s="9" t="s">
        <v>12</v>
      </c>
      <c r="D3061" s="12" t="s">
        <v>170</v>
      </c>
      <c r="E3061" s="11">
        <v>2.12</v>
      </c>
      <c r="F3061" s="13">
        <f t="shared" si="220"/>
        <v>20.797200000000004</v>
      </c>
      <c r="G3061" s="11">
        <v>21.5</v>
      </c>
      <c r="M3061" s="8">
        <v>9</v>
      </c>
      <c r="N3061" s="11">
        <v>53.2</v>
      </c>
      <c r="O3061" s="16">
        <v>17.399999999999999</v>
      </c>
      <c r="Q3061" s="9">
        <v>9</v>
      </c>
      <c r="R3061" s="9"/>
    </row>
    <row r="3062" spans="1:18" x14ac:dyDescent="0.3">
      <c r="A3062" s="11">
        <v>72</v>
      </c>
      <c r="B3062" s="9" t="s">
        <v>169</v>
      </c>
      <c r="C3062" s="9" t="s">
        <v>12</v>
      </c>
      <c r="D3062" s="12" t="s">
        <v>170</v>
      </c>
      <c r="E3062" s="11">
        <v>1.85</v>
      </c>
      <c r="F3062" s="13">
        <f t="shared" si="220"/>
        <v>18.148500000000002</v>
      </c>
      <c r="G3062" s="11">
        <v>31.5</v>
      </c>
      <c r="M3062" s="8">
        <v>9</v>
      </c>
      <c r="N3062" s="11">
        <v>20.9</v>
      </c>
      <c r="O3062" s="16">
        <v>9.3000000000000007</v>
      </c>
      <c r="Q3062" s="9">
        <v>9</v>
      </c>
      <c r="R3062" s="9"/>
    </row>
    <row r="3063" spans="1:18" x14ac:dyDescent="0.3">
      <c r="A3063" s="11">
        <v>72</v>
      </c>
      <c r="B3063" s="9" t="s">
        <v>169</v>
      </c>
      <c r="C3063" s="9" t="s">
        <v>12</v>
      </c>
      <c r="D3063" s="12" t="s">
        <v>170</v>
      </c>
      <c r="E3063" s="11">
        <v>2.0699999999999998</v>
      </c>
      <c r="F3063" s="13">
        <f t="shared" si="220"/>
        <v>20.306699999999999</v>
      </c>
      <c r="G3063" s="11">
        <v>23.3</v>
      </c>
      <c r="M3063" s="8">
        <v>9</v>
      </c>
      <c r="N3063" s="13">
        <v>51</v>
      </c>
      <c r="O3063" s="16">
        <v>16</v>
      </c>
      <c r="Q3063" s="9">
        <v>9</v>
      </c>
      <c r="R3063" s="9"/>
    </row>
    <row r="3064" spans="1:18" x14ac:dyDescent="0.3">
      <c r="A3064" s="11">
        <v>72</v>
      </c>
      <c r="B3064" s="9" t="s">
        <v>169</v>
      </c>
      <c r="C3064" s="9" t="s">
        <v>12</v>
      </c>
      <c r="D3064" s="12" t="s">
        <v>170</v>
      </c>
      <c r="E3064" s="11">
        <v>1.93</v>
      </c>
      <c r="F3064" s="13">
        <f t="shared" si="220"/>
        <v>18.933299999999999</v>
      </c>
      <c r="G3064" s="11">
        <v>28.5</v>
      </c>
      <c r="M3064" s="8">
        <v>9</v>
      </c>
      <c r="N3064" s="11">
        <v>31.9</v>
      </c>
      <c r="O3064" s="16">
        <v>11.7</v>
      </c>
      <c r="Q3064" s="9">
        <v>9</v>
      </c>
      <c r="R3064" s="9"/>
    </row>
    <row r="3065" spans="1:18" x14ac:dyDescent="0.3">
      <c r="A3065" s="11">
        <v>72</v>
      </c>
      <c r="B3065" s="9" t="s">
        <v>169</v>
      </c>
      <c r="C3065" s="9" t="s">
        <v>12</v>
      </c>
      <c r="D3065" s="12" t="s">
        <v>170</v>
      </c>
      <c r="E3065" s="11">
        <v>2.14</v>
      </c>
      <c r="F3065" s="13">
        <f t="shared" si="220"/>
        <v>20.993400000000001</v>
      </c>
      <c r="G3065" s="11">
        <v>20.7</v>
      </c>
      <c r="M3065" s="8">
        <v>9</v>
      </c>
      <c r="N3065" s="11">
        <v>63.3</v>
      </c>
      <c r="O3065" s="16">
        <v>19.25</v>
      </c>
      <c r="Q3065" s="9">
        <v>9</v>
      </c>
      <c r="R3065" s="9"/>
    </row>
    <row r="3066" spans="1:18" x14ac:dyDescent="0.3">
      <c r="A3066" s="11">
        <v>72</v>
      </c>
      <c r="B3066" s="9" t="s">
        <v>169</v>
      </c>
      <c r="C3066" s="9" t="s">
        <v>12</v>
      </c>
      <c r="D3066" s="12" t="s">
        <v>170</v>
      </c>
      <c r="E3066" s="11">
        <v>1.89</v>
      </c>
      <c r="F3066" s="13">
        <f t="shared" si="220"/>
        <v>18.540900000000001</v>
      </c>
      <c r="G3066" s="11">
        <v>30</v>
      </c>
      <c r="M3066" s="8">
        <v>9</v>
      </c>
      <c r="N3066" s="11">
        <v>32.9</v>
      </c>
      <c r="O3066" s="16">
        <v>9.5</v>
      </c>
      <c r="Q3066" s="9">
        <v>9</v>
      </c>
      <c r="R3066" s="9"/>
    </row>
    <row r="3067" spans="1:18" x14ac:dyDescent="0.3">
      <c r="A3067" s="11">
        <v>72</v>
      </c>
      <c r="B3067" s="9" t="s">
        <v>169</v>
      </c>
      <c r="C3067" s="9" t="s">
        <v>12</v>
      </c>
      <c r="D3067" s="12" t="s">
        <v>170</v>
      </c>
      <c r="E3067" s="11">
        <v>2.11</v>
      </c>
      <c r="F3067" s="13">
        <f t="shared" si="220"/>
        <v>20.699100000000001</v>
      </c>
      <c r="G3067" s="11">
        <v>21.9</v>
      </c>
      <c r="M3067" s="8">
        <v>9</v>
      </c>
      <c r="N3067" s="11">
        <v>60.3</v>
      </c>
      <c r="O3067" s="16">
        <v>17.3</v>
      </c>
      <c r="Q3067" s="9">
        <v>9</v>
      </c>
      <c r="R3067" s="9"/>
    </row>
    <row r="3068" spans="1:18" x14ac:dyDescent="0.3">
      <c r="A3068" s="11">
        <v>72</v>
      </c>
      <c r="B3068" s="9" t="s">
        <v>169</v>
      </c>
      <c r="C3068" s="9" t="s">
        <v>12</v>
      </c>
      <c r="D3068" s="12" t="s">
        <v>170</v>
      </c>
      <c r="E3068" s="11">
        <v>2.17</v>
      </c>
      <c r="F3068" s="13">
        <f t="shared" si="220"/>
        <v>21.287700000000001</v>
      </c>
      <c r="G3068" s="11">
        <v>19.600000000000001</v>
      </c>
      <c r="M3068" s="8">
        <v>9</v>
      </c>
      <c r="N3068" s="11">
        <v>63.1</v>
      </c>
      <c r="O3068" s="16">
        <v>20.5</v>
      </c>
      <c r="Q3068" s="9">
        <v>9</v>
      </c>
      <c r="R3068" s="9"/>
    </row>
    <row r="3069" spans="1:18" x14ac:dyDescent="0.3">
      <c r="A3069" s="11">
        <v>72</v>
      </c>
      <c r="B3069" s="9" t="s">
        <v>169</v>
      </c>
      <c r="C3069" s="9" t="s">
        <v>12</v>
      </c>
      <c r="D3069" s="12" t="s">
        <v>170</v>
      </c>
      <c r="E3069" s="11">
        <v>2.15</v>
      </c>
      <c r="F3069" s="13">
        <f t="shared" si="220"/>
        <v>21.0915</v>
      </c>
      <c r="G3069" s="11">
        <v>20.5</v>
      </c>
      <c r="M3069" s="8">
        <v>9</v>
      </c>
      <c r="N3069" s="11">
        <v>50.9</v>
      </c>
      <c r="O3069" s="16">
        <v>16.2</v>
      </c>
      <c r="Q3069" s="9">
        <v>9</v>
      </c>
      <c r="R3069" s="9"/>
    </row>
    <row r="3070" spans="1:18" x14ac:dyDescent="0.3">
      <c r="A3070" s="11">
        <v>72</v>
      </c>
      <c r="B3070" s="9" t="s">
        <v>169</v>
      </c>
      <c r="C3070" s="9" t="s">
        <v>12</v>
      </c>
      <c r="D3070" s="12" t="s">
        <v>170</v>
      </c>
      <c r="E3070" s="11">
        <v>2.16</v>
      </c>
      <c r="F3070" s="13">
        <f t="shared" si="220"/>
        <v>21.189600000000002</v>
      </c>
      <c r="G3070" s="11">
        <v>20.2</v>
      </c>
      <c r="M3070" s="8">
        <v>9</v>
      </c>
      <c r="N3070" s="11">
        <v>53.7</v>
      </c>
      <c r="O3070" s="16">
        <v>15.4</v>
      </c>
      <c r="Q3070" s="9">
        <v>9</v>
      </c>
      <c r="R3070" s="9"/>
    </row>
    <row r="3071" spans="1:18" x14ac:dyDescent="0.3">
      <c r="A3071" s="11">
        <v>72</v>
      </c>
      <c r="B3071" s="9" t="s">
        <v>169</v>
      </c>
      <c r="C3071" s="9" t="s">
        <v>12</v>
      </c>
      <c r="D3071" s="12" t="s">
        <v>170</v>
      </c>
      <c r="E3071" s="11">
        <v>2.14</v>
      </c>
      <c r="F3071" s="13">
        <f t="shared" si="220"/>
        <v>20.993400000000001</v>
      </c>
      <c r="G3071" s="11">
        <v>20.7</v>
      </c>
      <c r="M3071" s="8">
        <v>9</v>
      </c>
      <c r="N3071" s="11">
        <v>52.25</v>
      </c>
      <c r="O3071" s="16">
        <v>14.3</v>
      </c>
      <c r="Q3071" s="9">
        <v>9</v>
      </c>
      <c r="R3071" s="9"/>
    </row>
    <row r="3072" spans="1:18" x14ac:dyDescent="0.3">
      <c r="A3072" s="11">
        <v>72</v>
      </c>
      <c r="B3072" s="9" t="s">
        <v>169</v>
      </c>
      <c r="C3072" s="9" t="s">
        <v>12</v>
      </c>
      <c r="D3072" s="12" t="s">
        <v>170</v>
      </c>
      <c r="E3072" s="11">
        <v>2.06</v>
      </c>
      <c r="F3072" s="13">
        <f t="shared" si="220"/>
        <v>20.208600000000001</v>
      </c>
      <c r="G3072" s="11">
        <v>23.7</v>
      </c>
      <c r="M3072" s="8">
        <v>9</v>
      </c>
      <c r="N3072" s="11">
        <v>37.4</v>
      </c>
      <c r="O3072" s="16">
        <v>10.7</v>
      </c>
      <c r="Q3072" s="9">
        <v>9</v>
      </c>
      <c r="R3072" s="9"/>
    </row>
    <row r="3073" spans="1:18" x14ac:dyDescent="0.3">
      <c r="A3073" s="11">
        <v>73</v>
      </c>
      <c r="B3073" s="9" t="s">
        <v>171</v>
      </c>
      <c r="C3073" s="9" t="s">
        <v>12</v>
      </c>
      <c r="D3073" s="12" t="s">
        <v>13</v>
      </c>
      <c r="I3073" s="13">
        <v>59</v>
      </c>
      <c r="M3073" s="8">
        <v>10</v>
      </c>
      <c r="N3073" s="13">
        <v>311</v>
      </c>
      <c r="O3073" s="13">
        <v>71</v>
      </c>
      <c r="Q3073" s="9">
        <v>10</v>
      </c>
      <c r="R3073" s="10">
        <f t="shared" ref="R3073:R3105" si="222">22*(N3073^(-1.15))</f>
        <v>2.9905304818368318E-2</v>
      </c>
    </row>
    <row r="3074" spans="1:18" x14ac:dyDescent="0.3">
      <c r="A3074" s="11">
        <v>73</v>
      </c>
      <c r="B3074" s="9" t="s">
        <v>171</v>
      </c>
      <c r="C3074" s="9" t="s">
        <v>12</v>
      </c>
      <c r="D3074" s="12" t="s">
        <v>13</v>
      </c>
      <c r="I3074" s="13">
        <v>38</v>
      </c>
      <c r="M3074" s="8">
        <v>10</v>
      </c>
      <c r="N3074" s="13">
        <v>106</v>
      </c>
      <c r="O3074" s="13">
        <v>47</v>
      </c>
      <c r="Q3074" s="9">
        <v>10</v>
      </c>
      <c r="R3074" s="10">
        <f t="shared" si="222"/>
        <v>0.10311478385629318</v>
      </c>
    </row>
    <row r="3075" spans="1:18" x14ac:dyDescent="0.3">
      <c r="A3075" s="11">
        <v>73</v>
      </c>
      <c r="B3075" s="9" t="s">
        <v>171</v>
      </c>
      <c r="C3075" s="9" t="s">
        <v>12</v>
      </c>
      <c r="D3075" s="12" t="s">
        <v>13</v>
      </c>
      <c r="I3075" s="13">
        <v>32</v>
      </c>
      <c r="M3075" s="8">
        <v>10</v>
      </c>
      <c r="N3075" s="13">
        <v>81</v>
      </c>
      <c r="O3075" s="13">
        <v>34</v>
      </c>
      <c r="Q3075" s="9">
        <v>10</v>
      </c>
      <c r="R3075" s="10">
        <f t="shared" si="222"/>
        <v>0.14049630710344815</v>
      </c>
    </row>
    <row r="3076" spans="1:18" x14ac:dyDescent="0.3">
      <c r="A3076" s="11">
        <v>73</v>
      </c>
      <c r="B3076" s="9" t="s">
        <v>171</v>
      </c>
      <c r="C3076" s="9" t="s">
        <v>22</v>
      </c>
      <c r="D3076" s="12" t="s">
        <v>99</v>
      </c>
      <c r="I3076" s="13">
        <v>33</v>
      </c>
      <c r="M3076" s="11">
        <v>9</v>
      </c>
      <c r="N3076" s="13">
        <v>88</v>
      </c>
      <c r="O3076" s="13">
        <v>57</v>
      </c>
      <c r="Q3076" s="9">
        <v>9</v>
      </c>
      <c r="R3076" s="10">
        <f t="shared" si="222"/>
        <v>0.12772255798184262</v>
      </c>
    </row>
    <row r="3077" spans="1:18" x14ac:dyDescent="0.3">
      <c r="A3077" s="11">
        <v>73</v>
      </c>
      <c r="B3077" s="9" t="s">
        <v>29</v>
      </c>
      <c r="C3077" s="9" t="s">
        <v>12</v>
      </c>
      <c r="D3077" s="12" t="s">
        <v>13</v>
      </c>
      <c r="I3077" s="13">
        <v>51</v>
      </c>
      <c r="M3077" s="8">
        <v>10</v>
      </c>
      <c r="N3077" s="13">
        <v>157</v>
      </c>
      <c r="O3077" s="13">
        <v>67</v>
      </c>
      <c r="Q3077" s="9">
        <v>10</v>
      </c>
      <c r="R3077" s="10">
        <f t="shared" si="222"/>
        <v>6.5635391575280824E-2</v>
      </c>
    </row>
    <row r="3078" spans="1:18" x14ac:dyDescent="0.3">
      <c r="A3078" s="11">
        <v>73</v>
      </c>
      <c r="B3078" s="9" t="s">
        <v>29</v>
      </c>
      <c r="C3078" s="9" t="s">
        <v>12</v>
      </c>
      <c r="D3078" s="12" t="s">
        <v>13</v>
      </c>
      <c r="I3078" s="13">
        <v>50</v>
      </c>
      <c r="M3078" s="8">
        <v>10</v>
      </c>
      <c r="N3078" s="13">
        <v>147</v>
      </c>
      <c r="O3078" s="13">
        <v>59</v>
      </c>
      <c r="Q3078" s="9">
        <v>10</v>
      </c>
      <c r="R3078" s="10">
        <f t="shared" si="222"/>
        <v>7.0795841106796903E-2</v>
      </c>
    </row>
    <row r="3079" spans="1:18" x14ac:dyDescent="0.3">
      <c r="A3079" s="11">
        <v>73</v>
      </c>
      <c r="B3079" s="9" t="s">
        <v>29</v>
      </c>
      <c r="C3079" s="9" t="s">
        <v>12</v>
      </c>
      <c r="D3079" s="12" t="s">
        <v>13</v>
      </c>
      <c r="I3079" s="13">
        <v>44</v>
      </c>
      <c r="M3079" s="8">
        <v>10</v>
      </c>
      <c r="N3079" s="13">
        <v>133</v>
      </c>
      <c r="O3079" s="13">
        <v>51</v>
      </c>
      <c r="Q3079" s="9">
        <v>10</v>
      </c>
      <c r="R3079" s="10">
        <f t="shared" si="222"/>
        <v>7.9431596895866749E-2</v>
      </c>
    </row>
    <row r="3080" spans="1:18" x14ac:dyDescent="0.3">
      <c r="A3080" s="11">
        <v>73</v>
      </c>
      <c r="B3080" s="9" t="s">
        <v>29</v>
      </c>
      <c r="C3080" s="9" t="s">
        <v>12</v>
      </c>
      <c r="D3080" s="12" t="s">
        <v>13</v>
      </c>
      <c r="I3080" s="13">
        <v>48</v>
      </c>
      <c r="M3080" s="8">
        <v>10</v>
      </c>
      <c r="N3080" s="13">
        <v>153</v>
      </c>
      <c r="O3080" s="13">
        <v>64</v>
      </c>
      <c r="Q3080" s="9">
        <v>10</v>
      </c>
      <c r="R3080" s="10">
        <f t="shared" si="222"/>
        <v>6.7612584214234411E-2</v>
      </c>
    </row>
    <row r="3081" spans="1:18" x14ac:dyDescent="0.3">
      <c r="A3081" s="11">
        <v>73</v>
      </c>
      <c r="B3081" s="9" t="s">
        <v>29</v>
      </c>
      <c r="C3081" s="9" t="s">
        <v>22</v>
      </c>
      <c r="D3081" s="12" t="s">
        <v>99</v>
      </c>
      <c r="I3081" s="13">
        <v>39</v>
      </c>
      <c r="M3081" s="11">
        <v>9</v>
      </c>
      <c r="N3081" s="13">
        <v>91</v>
      </c>
      <c r="O3081" s="13">
        <v>29</v>
      </c>
      <c r="Q3081" s="9">
        <v>9</v>
      </c>
      <c r="R3081" s="10">
        <f t="shared" si="222"/>
        <v>0.12289241524844076</v>
      </c>
    </row>
    <row r="3082" spans="1:18" x14ac:dyDescent="0.3">
      <c r="A3082" s="11">
        <v>73</v>
      </c>
      <c r="B3082" s="9" t="s">
        <v>29</v>
      </c>
      <c r="C3082" s="9" t="s">
        <v>22</v>
      </c>
      <c r="D3082" s="12" t="s">
        <v>99</v>
      </c>
      <c r="I3082" s="13">
        <v>38</v>
      </c>
      <c r="M3082" s="11">
        <v>9</v>
      </c>
      <c r="N3082" s="13">
        <v>95</v>
      </c>
      <c r="O3082" s="13">
        <v>32</v>
      </c>
      <c r="Q3082" s="9">
        <v>9</v>
      </c>
      <c r="R3082" s="10">
        <f t="shared" si="222"/>
        <v>0.11696085509749431</v>
      </c>
    </row>
    <row r="3083" spans="1:18" x14ac:dyDescent="0.3">
      <c r="A3083" s="11">
        <v>73</v>
      </c>
      <c r="B3083" s="9" t="s">
        <v>29</v>
      </c>
      <c r="C3083" s="9" t="s">
        <v>22</v>
      </c>
      <c r="D3083" s="12" t="s">
        <v>99</v>
      </c>
      <c r="I3083" s="13">
        <v>42</v>
      </c>
      <c r="M3083" s="11">
        <v>9</v>
      </c>
      <c r="N3083" s="13">
        <v>101</v>
      </c>
      <c r="O3083" s="13">
        <v>47</v>
      </c>
      <c r="Q3083" s="9">
        <v>9</v>
      </c>
      <c r="R3083" s="10">
        <f t="shared" si="222"/>
        <v>0.10900667708058352</v>
      </c>
    </row>
    <row r="3084" spans="1:18" x14ac:dyDescent="0.3">
      <c r="A3084" s="11">
        <v>73</v>
      </c>
      <c r="B3084" s="9" t="s">
        <v>29</v>
      </c>
      <c r="C3084" s="9" t="s">
        <v>22</v>
      </c>
      <c r="D3084" s="12" t="s">
        <v>99</v>
      </c>
      <c r="I3084" s="13">
        <v>40</v>
      </c>
      <c r="M3084" s="11">
        <v>9</v>
      </c>
      <c r="N3084" s="13">
        <v>94</v>
      </c>
      <c r="O3084" s="13">
        <v>31</v>
      </c>
      <c r="Q3084" s="9">
        <v>9</v>
      </c>
      <c r="R3084" s="10">
        <f t="shared" si="222"/>
        <v>0.1183928974301999</v>
      </c>
    </row>
    <row r="3085" spans="1:18" x14ac:dyDescent="0.3">
      <c r="A3085" s="11">
        <v>73</v>
      </c>
      <c r="B3085" s="9" t="s">
        <v>29</v>
      </c>
      <c r="C3085" s="9" t="s">
        <v>22</v>
      </c>
      <c r="D3085" s="12" t="s">
        <v>99</v>
      </c>
      <c r="I3085" s="13">
        <v>35</v>
      </c>
      <c r="M3085" s="11">
        <v>9</v>
      </c>
      <c r="N3085" s="13">
        <v>83</v>
      </c>
      <c r="O3085" s="13">
        <v>26</v>
      </c>
      <c r="Q3085" s="9">
        <v>9</v>
      </c>
      <c r="R3085" s="10">
        <f t="shared" si="222"/>
        <v>0.13661012055495875</v>
      </c>
    </row>
    <row r="3086" spans="1:18" x14ac:dyDescent="0.3">
      <c r="A3086" s="11">
        <v>73</v>
      </c>
      <c r="B3086" s="9" t="s">
        <v>29</v>
      </c>
      <c r="C3086" s="9" t="s">
        <v>12</v>
      </c>
      <c r="D3086" s="12" t="s">
        <v>113</v>
      </c>
      <c r="I3086" s="13">
        <v>60</v>
      </c>
      <c r="M3086" s="8">
        <v>9</v>
      </c>
      <c r="N3086" s="13">
        <v>188</v>
      </c>
      <c r="O3086" s="13">
        <v>71</v>
      </c>
      <c r="Q3086" s="9">
        <v>9</v>
      </c>
      <c r="R3086" s="10">
        <f t="shared" si="222"/>
        <v>5.3350826789402082E-2</v>
      </c>
    </row>
    <row r="3087" spans="1:18" x14ac:dyDescent="0.3">
      <c r="A3087" s="11">
        <v>73</v>
      </c>
      <c r="B3087" s="9" t="s">
        <v>29</v>
      </c>
      <c r="C3087" s="9" t="s">
        <v>12</v>
      </c>
      <c r="D3087" s="12" t="s">
        <v>13</v>
      </c>
      <c r="I3087" s="13">
        <v>17</v>
      </c>
      <c r="M3087" s="8">
        <v>10</v>
      </c>
      <c r="N3087" s="13">
        <v>29</v>
      </c>
      <c r="O3087" s="13">
        <v>11</v>
      </c>
      <c r="Q3087" s="9">
        <v>10</v>
      </c>
      <c r="R3087" s="10">
        <f t="shared" si="222"/>
        <v>0.45778861023221384</v>
      </c>
    </row>
    <row r="3088" spans="1:18" x14ac:dyDescent="0.3">
      <c r="A3088" s="11">
        <v>73</v>
      </c>
      <c r="B3088" s="9" t="s">
        <v>29</v>
      </c>
      <c r="C3088" s="9" t="s">
        <v>12</v>
      </c>
      <c r="D3088" s="12" t="s">
        <v>13</v>
      </c>
      <c r="I3088" s="13">
        <v>39</v>
      </c>
      <c r="M3088" s="8">
        <v>10</v>
      </c>
      <c r="N3088" s="13">
        <v>95</v>
      </c>
      <c r="O3088" s="13">
        <v>38</v>
      </c>
      <c r="Q3088" s="9">
        <v>10</v>
      </c>
      <c r="R3088" s="10">
        <f t="shared" si="222"/>
        <v>0.11696085509749431</v>
      </c>
    </row>
    <row r="3089" spans="1:18" x14ac:dyDescent="0.3">
      <c r="A3089" s="11">
        <v>73</v>
      </c>
      <c r="B3089" s="9" t="s">
        <v>29</v>
      </c>
      <c r="C3089" s="9" t="s">
        <v>12</v>
      </c>
      <c r="D3089" s="12" t="s">
        <v>13</v>
      </c>
      <c r="I3089" s="13">
        <v>33</v>
      </c>
      <c r="M3089" s="8">
        <v>10</v>
      </c>
      <c r="N3089" s="13">
        <v>82</v>
      </c>
      <c r="O3089" s="13">
        <v>36</v>
      </c>
      <c r="Q3089" s="9">
        <v>10</v>
      </c>
      <c r="R3089" s="10">
        <f t="shared" si="222"/>
        <v>0.13852774049947977</v>
      </c>
    </row>
    <row r="3090" spans="1:18" x14ac:dyDescent="0.3">
      <c r="A3090" s="11">
        <v>73</v>
      </c>
      <c r="B3090" s="9" t="s">
        <v>29</v>
      </c>
      <c r="C3090" s="9" t="s">
        <v>12</v>
      </c>
      <c r="D3090" s="12" t="s">
        <v>13</v>
      </c>
      <c r="I3090" s="13">
        <v>42</v>
      </c>
      <c r="M3090" s="8">
        <v>10</v>
      </c>
      <c r="N3090" s="13">
        <v>108</v>
      </c>
      <c r="O3090" s="13">
        <v>51</v>
      </c>
      <c r="Q3090" s="9">
        <v>10</v>
      </c>
      <c r="R3090" s="10">
        <f t="shared" si="222"/>
        <v>0.1009218869566996</v>
      </c>
    </row>
    <row r="3091" spans="1:18" x14ac:dyDescent="0.3">
      <c r="A3091" s="11">
        <v>73</v>
      </c>
      <c r="B3091" s="9" t="s">
        <v>29</v>
      </c>
      <c r="C3091" s="9" t="s">
        <v>12</v>
      </c>
      <c r="D3091" s="12" t="s">
        <v>13</v>
      </c>
      <c r="I3091" s="13">
        <v>42</v>
      </c>
      <c r="M3091" s="8">
        <v>10</v>
      </c>
      <c r="N3091" s="13">
        <v>103</v>
      </c>
      <c r="O3091" s="13">
        <v>53</v>
      </c>
      <c r="Q3091" s="9">
        <v>10</v>
      </c>
      <c r="R3091" s="10">
        <f t="shared" si="222"/>
        <v>0.10657611192676529</v>
      </c>
    </row>
    <row r="3092" spans="1:18" x14ac:dyDescent="0.3">
      <c r="A3092" s="11">
        <v>73</v>
      </c>
      <c r="B3092" s="9" t="s">
        <v>29</v>
      </c>
      <c r="C3092" s="9" t="s">
        <v>12</v>
      </c>
      <c r="D3092" s="12" t="s">
        <v>13</v>
      </c>
      <c r="I3092" s="13">
        <v>16</v>
      </c>
      <c r="M3092" s="8">
        <v>10</v>
      </c>
      <c r="N3092" s="13">
        <v>22</v>
      </c>
      <c r="O3092" s="13">
        <v>8</v>
      </c>
      <c r="Q3092" s="9">
        <v>10</v>
      </c>
      <c r="R3092" s="10">
        <f t="shared" si="222"/>
        <v>0.62897965486987062</v>
      </c>
    </row>
    <row r="3093" spans="1:18" x14ac:dyDescent="0.3">
      <c r="A3093" s="11">
        <v>73</v>
      </c>
      <c r="B3093" s="9" t="s">
        <v>29</v>
      </c>
      <c r="C3093" s="9" t="s">
        <v>22</v>
      </c>
      <c r="D3093" s="12" t="s">
        <v>99</v>
      </c>
      <c r="I3093" s="13">
        <v>41</v>
      </c>
      <c r="M3093" s="11">
        <v>9</v>
      </c>
      <c r="N3093" s="13">
        <v>85</v>
      </c>
      <c r="O3093" s="13">
        <v>41</v>
      </c>
      <c r="Q3093" s="9">
        <v>9</v>
      </c>
      <c r="R3093" s="10">
        <f t="shared" si="222"/>
        <v>0.1329201786300048</v>
      </c>
    </row>
    <row r="3094" spans="1:18" x14ac:dyDescent="0.3">
      <c r="A3094" s="11">
        <v>73</v>
      </c>
      <c r="B3094" s="9" t="s">
        <v>29</v>
      </c>
      <c r="C3094" s="9" t="s">
        <v>12</v>
      </c>
      <c r="D3094" s="12" t="s">
        <v>13</v>
      </c>
      <c r="I3094" s="13">
        <v>31</v>
      </c>
      <c r="M3094" s="8">
        <v>10</v>
      </c>
      <c r="N3094" s="13">
        <v>62</v>
      </c>
      <c r="O3094" s="13">
        <v>29</v>
      </c>
      <c r="Q3094" s="9">
        <v>10</v>
      </c>
      <c r="R3094" s="10">
        <f t="shared" si="222"/>
        <v>0.19106108421063467</v>
      </c>
    </row>
    <row r="3095" spans="1:18" x14ac:dyDescent="0.3">
      <c r="A3095" s="11">
        <v>73</v>
      </c>
      <c r="B3095" s="9" t="s">
        <v>29</v>
      </c>
      <c r="C3095" s="9" t="s">
        <v>12</v>
      </c>
      <c r="D3095" s="12" t="s">
        <v>13</v>
      </c>
      <c r="I3095" s="13">
        <v>23</v>
      </c>
      <c r="M3095" s="8">
        <v>10</v>
      </c>
      <c r="N3095" s="13">
        <v>38</v>
      </c>
      <c r="O3095" s="13">
        <v>14</v>
      </c>
      <c r="Q3095" s="9">
        <v>10</v>
      </c>
      <c r="R3095" s="10">
        <f t="shared" si="222"/>
        <v>0.33548379313911342</v>
      </c>
    </row>
    <row r="3096" spans="1:18" x14ac:dyDescent="0.3">
      <c r="A3096" s="11">
        <v>73</v>
      </c>
      <c r="B3096" s="9" t="s">
        <v>29</v>
      </c>
      <c r="C3096" s="9" t="s">
        <v>22</v>
      </c>
      <c r="D3096" s="12" t="s">
        <v>99</v>
      </c>
      <c r="I3096" s="13">
        <v>47</v>
      </c>
      <c r="M3096" s="11">
        <v>9</v>
      </c>
      <c r="N3096" s="13">
        <v>121</v>
      </c>
      <c r="O3096" s="13">
        <v>48</v>
      </c>
      <c r="Q3096" s="9">
        <v>9</v>
      </c>
      <c r="R3096" s="10">
        <f t="shared" si="222"/>
        <v>8.8556308586514254E-2</v>
      </c>
    </row>
    <row r="3097" spans="1:18" x14ac:dyDescent="0.3">
      <c r="A3097" s="11">
        <v>73</v>
      </c>
      <c r="B3097" s="9" t="s">
        <v>29</v>
      </c>
      <c r="C3097" s="9" t="s">
        <v>12</v>
      </c>
      <c r="D3097" s="12" t="s">
        <v>113</v>
      </c>
      <c r="I3097" s="13">
        <v>40</v>
      </c>
      <c r="M3097" s="8">
        <v>9</v>
      </c>
      <c r="N3097" s="13">
        <v>105</v>
      </c>
      <c r="O3097" s="13">
        <v>49</v>
      </c>
      <c r="Q3097" s="9">
        <v>9</v>
      </c>
      <c r="R3097" s="10">
        <f t="shared" si="222"/>
        <v>0.10424494076397167</v>
      </c>
    </row>
    <row r="3098" spans="1:18" x14ac:dyDescent="0.3">
      <c r="A3098" s="11">
        <v>73</v>
      </c>
      <c r="B3098" s="9" t="s">
        <v>29</v>
      </c>
      <c r="C3098" s="9" t="s">
        <v>12</v>
      </c>
      <c r="D3098" s="12" t="s">
        <v>13</v>
      </c>
      <c r="I3098" s="13">
        <v>47</v>
      </c>
      <c r="M3098" s="8">
        <v>10</v>
      </c>
      <c r="N3098" s="13">
        <v>119</v>
      </c>
      <c r="O3098" s="13">
        <v>52</v>
      </c>
      <c r="Q3098" s="9">
        <v>10</v>
      </c>
      <c r="R3098" s="10">
        <f t="shared" si="222"/>
        <v>9.0270048380411763E-2</v>
      </c>
    </row>
    <row r="3099" spans="1:18" x14ac:dyDescent="0.3">
      <c r="A3099" s="11">
        <v>73</v>
      </c>
      <c r="B3099" s="9" t="s">
        <v>29</v>
      </c>
      <c r="C3099" s="9" t="s">
        <v>22</v>
      </c>
      <c r="D3099" s="12" t="s">
        <v>99</v>
      </c>
      <c r="I3099" s="13">
        <v>35</v>
      </c>
      <c r="M3099" s="11">
        <v>9</v>
      </c>
      <c r="N3099" s="13">
        <v>78</v>
      </c>
      <c r="O3099" s="13">
        <v>29</v>
      </c>
      <c r="Q3099" s="9">
        <v>9</v>
      </c>
      <c r="R3099" s="10">
        <f t="shared" si="222"/>
        <v>0.14672830064578798</v>
      </c>
    </row>
    <row r="3100" spans="1:18" x14ac:dyDescent="0.3">
      <c r="A3100" s="11">
        <v>73</v>
      </c>
      <c r="B3100" s="9" t="s">
        <v>29</v>
      </c>
      <c r="C3100" s="9" t="s">
        <v>12</v>
      </c>
      <c r="D3100" s="12" t="s">
        <v>13</v>
      </c>
      <c r="I3100" s="13">
        <v>40</v>
      </c>
      <c r="M3100" s="8">
        <v>10</v>
      </c>
      <c r="N3100" s="13">
        <v>93</v>
      </c>
      <c r="O3100" s="13">
        <v>29</v>
      </c>
      <c r="Q3100" s="9">
        <v>10</v>
      </c>
      <c r="R3100" s="10">
        <f t="shared" si="222"/>
        <v>0.11985807268877</v>
      </c>
    </row>
    <row r="3101" spans="1:18" x14ac:dyDescent="0.3">
      <c r="A3101" s="11">
        <v>73</v>
      </c>
      <c r="B3101" s="9" t="s">
        <v>29</v>
      </c>
      <c r="C3101" s="9" t="s">
        <v>22</v>
      </c>
      <c r="D3101" s="12" t="s">
        <v>99</v>
      </c>
      <c r="I3101" s="13">
        <v>37</v>
      </c>
      <c r="M3101" s="11">
        <v>9</v>
      </c>
      <c r="N3101" s="13">
        <v>89</v>
      </c>
      <c r="O3101" s="13">
        <v>41</v>
      </c>
      <c r="Q3101" s="9">
        <v>9</v>
      </c>
      <c r="R3101" s="10">
        <f t="shared" si="222"/>
        <v>0.12607360551554969</v>
      </c>
    </row>
    <row r="3102" spans="1:18" x14ac:dyDescent="0.3">
      <c r="A3102" s="11">
        <v>73</v>
      </c>
      <c r="B3102" s="9" t="s">
        <v>29</v>
      </c>
      <c r="C3102" s="9" t="s">
        <v>22</v>
      </c>
      <c r="D3102" s="12" t="s">
        <v>99</v>
      </c>
      <c r="I3102" s="13">
        <v>45</v>
      </c>
      <c r="M3102" s="11">
        <v>9</v>
      </c>
      <c r="N3102" s="13">
        <v>119</v>
      </c>
      <c r="O3102" s="13">
        <v>61</v>
      </c>
      <c r="Q3102" s="9">
        <v>9</v>
      </c>
      <c r="R3102" s="10">
        <f t="shared" si="222"/>
        <v>9.0270048380411763E-2</v>
      </c>
    </row>
    <row r="3103" spans="1:18" x14ac:dyDescent="0.3">
      <c r="A3103" s="11">
        <v>73</v>
      </c>
      <c r="B3103" s="9" t="s">
        <v>29</v>
      </c>
      <c r="C3103" s="9" t="s">
        <v>12</v>
      </c>
      <c r="D3103" s="12" t="s">
        <v>13</v>
      </c>
      <c r="I3103" s="13">
        <v>41</v>
      </c>
      <c r="M3103" s="8">
        <v>10</v>
      </c>
      <c r="N3103" s="13">
        <v>109</v>
      </c>
      <c r="O3103" s="13">
        <v>54</v>
      </c>
      <c r="Q3103" s="9">
        <v>10</v>
      </c>
      <c r="R3103" s="10">
        <f t="shared" si="222"/>
        <v>9.9857849308828975E-2</v>
      </c>
    </row>
    <row r="3104" spans="1:18" x14ac:dyDescent="0.3">
      <c r="A3104" s="11">
        <v>73</v>
      </c>
      <c r="B3104" s="9" t="s">
        <v>29</v>
      </c>
      <c r="C3104" s="9" t="s">
        <v>22</v>
      </c>
      <c r="D3104" s="12" t="s">
        <v>99</v>
      </c>
      <c r="I3104" s="13">
        <v>43</v>
      </c>
      <c r="M3104" s="11">
        <v>9</v>
      </c>
      <c r="N3104" s="13">
        <v>102</v>
      </c>
      <c r="O3104" s="13">
        <v>46</v>
      </c>
      <c r="Q3104" s="9">
        <v>9</v>
      </c>
      <c r="R3104" s="10">
        <f t="shared" si="222"/>
        <v>0.10777858642695169</v>
      </c>
    </row>
    <row r="3105" spans="1:18" x14ac:dyDescent="0.3">
      <c r="A3105" s="11">
        <v>73</v>
      </c>
      <c r="B3105" s="9" t="s">
        <v>29</v>
      </c>
      <c r="C3105" s="9" t="s">
        <v>22</v>
      </c>
      <c r="D3105" s="12" t="s">
        <v>99</v>
      </c>
      <c r="I3105" s="13">
        <v>38</v>
      </c>
      <c r="M3105" s="11">
        <v>9</v>
      </c>
      <c r="N3105" s="13">
        <v>92</v>
      </c>
      <c r="O3105" s="13">
        <v>38</v>
      </c>
      <c r="Q3105" s="9">
        <v>9</v>
      </c>
      <c r="R3105" s="10">
        <f t="shared" si="222"/>
        <v>0.12135751623449395</v>
      </c>
    </row>
    <row r="3106" spans="1:18" x14ac:dyDescent="0.3">
      <c r="A3106" s="11">
        <v>74</v>
      </c>
      <c r="B3106" s="9" t="s">
        <v>111</v>
      </c>
      <c r="C3106" s="9" t="s">
        <v>12</v>
      </c>
      <c r="D3106" s="12" t="s">
        <v>80</v>
      </c>
      <c r="E3106" s="11">
        <v>2.48</v>
      </c>
      <c r="F3106" s="13">
        <f t="shared" ref="F3106:F3169" si="223">E3106*9.81</f>
        <v>24.328800000000001</v>
      </c>
      <c r="G3106" s="11">
        <v>3.65</v>
      </c>
      <c r="H3106" s="11">
        <v>5310</v>
      </c>
      <c r="M3106" s="8">
        <v>10</v>
      </c>
      <c r="N3106" s="11">
        <v>75.28</v>
      </c>
      <c r="O3106" s="13"/>
      <c r="Q3106" s="9">
        <v>10</v>
      </c>
      <c r="R3106" s="9"/>
    </row>
    <row r="3107" spans="1:18" x14ac:dyDescent="0.3">
      <c r="A3107" s="11">
        <v>74</v>
      </c>
      <c r="B3107" s="9" t="s">
        <v>111</v>
      </c>
      <c r="C3107" s="9" t="s">
        <v>12</v>
      </c>
      <c r="D3107" s="12" t="s">
        <v>80</v>
      </c>
      <c r="E3107" s="11">
        <v>2.37</v>
      </c>
      <c r="F3107" s="13">
        <f t="shared" si="223"/>
        <v>23.249700000000001</v>
      </c>
      <c r="G3107" s="11">
        <v>4.09</v>
      </c>
      <c r="H3107" s="11">
        <v>5085</v>
      </c>
      <c r="M3107" s="8">
        <v>10</v>
      </c>
      <c r="N3107" s="11">
        <v>74.95</v>
      </c>
      <c r="O3107" s="13"/>
      <c r="Q3107" s="9">
        <v>10</v>
      </c>
      <c r="R3107" s="9"/>
    </row>
    <row r="3108" spans="1:18" x14ac:dyDescent="0.3">
      <c r="A3108" s="11">
        <v>74</v>
      </c>
      <c r="B3108" s="9" t="s">
        <v>111</v>
      </c>
      <c r="C3108" s="9" t="s">
        <v>12</v>
      </c>
      <c r="D3108" s="12" t="s">
        <v>80</v>
      </c>
      <c r="E3108" s="11">
        <v>2.37</v>
      </c>
      <c r="F3108" s="13">
        <f t="shared" si="223"/>
        <v>23.249700000000001</v>
      </c>
      <c r="G3108" s="11">
        <v>4.4400000000000004</v>
      </c>
      <c r="H3108" s="11">
        <v>5263</v>
      </c>
      <c r="M3108" s="8">
        <v>10</v>
      </c>
      <c r="N3108" s="11">
        <v>89.91</v>
      </c>
      <c r="O3108" s="13"/>
      <c r="Q3108" s="9">
        <v>10</v>
      </c>
      <c r="R3108" s="9"/>
    </row>
    <row r="3109" spans="1:18" x14ac:dyDescent="0.3">
      <c r="A3109" s="11">
        <v>74</v>
      </c>
      <c r="B3109" s="9" t="s">
        <v>111</v>
      </c>
      <c r="C3109" s="9" t="s">
        <v>12</v>
      </c>
      <c r="D3109" s="12" t="s">
        <v>80</v>
      </c>
      <c r="E3109" s="11">
        <v>2.36</v>
      </c>
      <c r="F3109" s="13">
        <f t="shared" si="223"/>
        <v>23.151599999999998</v>
      </c>
      <c r="G3109" s="11">
        <v>4.58</v>
      </c>
      <c r="H3109" s="11">
        <v>5263</v>
      </c>
      <c r="M3109" s="8">
        <v>10</v>
      </c>
      <c r="N3109" s="11">
        <v>89.79</v>
      </c>
      <c r="O3109" s="13"/>
      <c r="Q3109" s="9">
        <v>10</v>
      </c>
      <c r="R3109" s="9"/>
    </row>
    <row r="3110" spans="1:18" x14ac:dyDescent="0.3">
      <c r="A3110" s="11">
        <v>74</v>
      </c>
      <c r="B3110" s="9" t="s">
        <v>111</v>
      </c>
      <c r="C3110" s="9" t="s">
        <v>12</v>
      </c>
      <c r="D3110" s="12" t="s">
        <v>80</v>
      </c>
      <c r="E3110" s="11">
        <v>2.38</v>
      </c>
      <c r="F3110" s="13">
        <f t="shared" si="223"/>
        <v>23.347799999999999</v>
      </c>
      <c r="G3110" s="11">
        <v>5.0199999999999996</v>
      </c>
      <c r="H3110" s="11">
        <v>4503</v>
      </c>
      <c r="M3110" s="8">
        <v>10</v>
      </c>
      <c r="N3110" s="11">
        <v>70.12</v>
      </c>
      <c r="O3110" s="13"/>
      <c r="Q3110" s="9">
        <v>10</v>
      </c>
      <c r="R3110" s="9"/>
    </row>
    <row r="3111" spans="1:18" x14ac:dyDescent="0.3">
      <c r="A3111" s="11">
        <v>74</v>
      </c>
      <c r="B3111" s="9" t="s">
        <v>111</v>
      </c>
      <c r="C3111" s="9" t="s">
        <v>12</v>
      </c>
      <c r="D3111" s="12" t="s">
        <v>80</v>
      </c>
      <c r="E3111" s="11">
        <v>2.4700000000000002</v>
      </c>
      <c r="F3111" s="13">
        <f t="shared" si="223"/>
        <v>24.230700000000002</v>
      </c>
      <c r="G3111" s="11">
        <v>4.57</v>
      </c>
      <c r="H3111" s="11">
        <v>5263</v>
      </c>
      <c r="M3111" s="8">
        <v>10</v>
      </c>
      <c r="N3111" s="11">
        <v>78.430000000000007</v>
      </c>
      <c r="O3111" s="13"/>
      <c r="Q3111" s="9">
        <v>10</v>
      </c>
      <c r="R3111" s="9"/>
    </row>
    <row r="3112" spans="1:18" x14ac:dyDescent="0.3">
      <c r="A3112" s="11">
        <v>74</v>
      </c>
      <c r="B3112" s="9" t="s">
        <v>111</v>
      </c>
      <c r="C3112" s="9" t="s">
        <v>12</v>
      </c>
      <c r="D3112" s="12" t="s">
        <v>80</v>
      </c>
      <c r="E3112" s="11">
        <v>2.41</v>
      </c>
      <c r="F3112" s="13">
        <f t="shared" si="223"/>
        <v>23.642100000000003</v>
      </c>
      <c r="G3112" s="11">
        <v>4.7</v>
      </c>
      <c r="H3112" s="11">
        <v>5263</v>
      </c>
      <c r="M3112" s="8">
        <v>10</v>
      </c>
      <c r="N3112" s="11">
        <v>85.05</v>
      </c>
      <c r="O3112" s="13"/>
      <c r="Q3112" s="9">
        <v>10</v>
      </c>
      <c r="R3112" s="9"/>
    </row>
    <row r="3113" spans="1:18" x14ac:dyDescent="0.3">
      <c r="A3113" s="11">
        <v>74</v>
      </c>
      <c r="B3113" s="9" t="s">
        <v>111</v>
      </c>
      <c r="C3113" s="9" t="s">
        <v>12</v>
      </c>
      <c r="D3113" s="12" t="s">
        <v>80</v>
      </c>
      <c r="E3113" s="11">
        <v>2.48</v>
      </c>
      <c r="F3113" s="13">
        <f t="shared" si="223"/>
        <v>24.328800000000001</v>
      </c>
      <c r="G3113" s="11">
        <v>4.37</v>
      </c>
      <c r="H3113" s="11">
        <v>5263</v>
      </c>
      <c r="M3113" s="8">
        <v>10</v>
      </c>
      <c r="N3113" s="11">
        <v>74.790000000000006</v>
      </c>
      <c r="O3113" s="13"/>
      <c r="Q3113" s="9">
        <v>10</v>
      </c>
      <c r="R3113" s="9"/>
    </row>
    <row r="3114" spans="1:18" x14ac:dyDescent="0.3">
      <c r="A3114" s="11">
        <v>74</v>
      </c>
      <c r="B3114" s="9" t="s">
        <v>111</v>
      </c>
      <c r="C3114" s="9" t="s">
        <v>12</v>
      </c>
      <c r="D3114" s="12" t="s">
        <v>80</v>
      </c>
      <c r="E3114" s="11">
        <v>2.41</v>
      </c>
      <c r="F3114" s="13">
        <f t="shared" si="223"/>
        <v>23.642100000000003</v>
      </c>
      <c r="G3114" s="11">
        <v>7.19</v>
      </c>
      <c r="H3114" s="11">
        <v>4839</v>
      </c>
      <c r="M3114" s="8">
        <v>10</v>
      </c>
      <c r="N3114" s="11">
        <v>78.84</v>
      </c>
      <c r="O3114" s="13"/>
      <c r="Q3114" s="9">
        <v>10</v>
      </c>
      <c r="R3114" s="9"/>
    </row>
    <row r="3115" spans="1:18" x14ac:dyDescent="0.3">
      <c r="A3115" s="11">
        <v>74</v>
      </c>
      <c r="B3115" s="9" t="s">
        <v>111</v>
      </c>
      <c r="C3115" s="9" t="s">
        <v>12</v>
      </c>
      <c r="D3115" s="12" t="s">
        <v>80</v>
      </c>
      <c r="E3115" s="11">
        <v>2.4</v>
      </c>
      <c r="F3115" s="13">
        <f t="shared" si="223"/>
        <v>23.544</v>
      </c>
      <c r="G3115" s="11">
        <v>6.65</v>
      </c>
      <c r="H3115" s="11">
        <v>4839</v>
      </c>
      <c r="M3115" s="8">
        <v>10</v>
      </c>
      <c r="N3115" s="11">
        <v>85.98</v>
      </c>
      <c r="O3115" s="13"/>
      <c r="Q3115" s="9">
        <v>10</v>
      </c>
      <c r="R3115" s="9"/>
    </row>
    <row r="3116" spans="1:18" x14ac:dyDescent="0.3">
      <c r="A3116" s="11">
        <v>74</v>
      </c>
      <c r="B3116" s="9" t="s">
        <v>111</v>
      </c>
      <c r="C3116" s="9" t="s">
        <v>12</v>
      </c>
      <c r="D3116" s="12" t="s">
        <v>80</v>
      </c>
      <c r="E3116" s="11">
        <v>2.4700000000000002</v>
      </c>
      <c r="F3116" s="13">
        <f t="shared" si="223"/>
        <v>24.230700000000002</v>
      </c>
      <c r="G3116" s="11">
        <v>4.92</v>
      </c>
      <c r="H3116" s="11">
        <v>4959</v>
      </c>
      <c r="M3116" s="8">
        <v>10</v>
      </c>
      <c r="N3116" s="11">
        <v>63.78</v>
      </c>
      <c r="O3116" s="13"/>
      <c r="Q3116" s="9">
        <v>10</v>
      </c>
      <c r="R3116" s="9"/>
    </row>
    <row r="3117" spans="1:18" x14ac:dyDescent="0.3">
      <c r="A3117" s="11">
        <v>74</v>
      </c>
      <c r="B3117" s="9" t="s">
        <v>111</v>
      </c>
      <c r="C3117" s="9" t="s">
        <v>12</v>
      </c>
      <c r="D3117" s="12" t="s">
        <v>80</v>
      </c>
      <c r="E3117" s="11">
        <v>2.46</v>
      </c>
      <c r="F3117" s="13">
        <f t="shared" si="223"/>
        <v>24.1326</v>
      </c>
      <c r="G3117" s="11">
        <v>4.71</v>
      </c>
      <c r="H3117" s="11">
        <v>4960</v>
      </c>
      <c r="M3117" s="8">
        <v>10</v>
      </c>
      <c r="N3117" s="11">
        <v>95.01</v>
      </c>
      <c r="O3117" s="13"/>
      <c r="Q3117" s="9">
        <v>10</v>
      </c>
      <c r="R3117" s="9"/>
    </row>
    <row r="3118" spans="1:18" x14ac:dyDescent="0.3">
      <c r="A3118" s="11">
        <v>74</v>
      </c>
      <c r="B3118" s="9" t="s">
        <v>111</v>
      </c>
      <c r="C3118" s="9" t="s">
        <v>12</v>
      </c>
      <c r="D3118" s="12" t="s">
        <v>80</v>
      </c>
      <c r="E3118" s="11">
        <v>2.4500000000000002</v>
      </c>
      <c r="F3118" s="13">
        <f t="shared" si="223"/>
        <v>24.034500000000001</v>
      </c>
      <c r="G3118" s="11">
        <v>2.98</v>
      </c>
      <c r="H3118" s="11">
        <v>5167</v>
      </c>
      <c r="M3118" s="8">
        <v>10</v>
      </c>
      <c r="N3118" s="11">
        <v>105.98</v>
      </c>
      <c r="O3118" s="13"/>
      <c r="Q3118" s="9">
        <v>10</v>
      </c>
      <c r="R3118" s="9"/>
    </row>
    <row r="3119" spans="1:18" x14ac:dyDescent="0.3">
      <c r="A3119" s="11">
        <v>74</v>
      </c>
      <c r="B3119" s="9" t="s">
        <v>111</v>
      </c>
      <c r="C3119" s="9" t="s">
        <v>12</v>
      </c>
      <c r="D3119" s="12" t="s">
        <v>80</v>
      </c>
      <c r="E3119" s="11">
        <v>2.41</v>
      </c>
      <c r="F3119" s="13">
        <f t="shared" si="223"/>
        <v>23.642100000000003</v>
      </c>
      <c r="G3119" s="11">
        <v>4</v>
      </c>
      <c r="H3119" s="11">
        <v>4921</v>
      </c>
      <c r="M3119" s="8">
        <v>10</v>
      </c>
      <c r="N3119" s="11">
        <v>81.91</v>
      </c>
      <c r="O3119" s="13"/>
      <c r="Q3119" s="9">
        <v>10</v>
      </c>
      <c r="R3119" s="9"/>
    </row>
    <row r="3120" spans="1:18" x14ac:dyDescent="0.3">
      <c r="A3120" s="11">
        <v>74</v>
      </c>
      <c r="B3120" s="9" t="s">
        <v>111</v>
      </c>
      <c r="C3120" s="9" t="s">
        <v>12</v>
      </c>
      <c r="D3120" s="12" t="s">
        <v>80</v>
      </c>
      <c r="E3120" s="11">
        <v>2.44</v>
      </c>
      <c r="F3120" s="13">
        <f t="shared" si="223"/>
        <v>23.936399999999999</v>
      </c>
      <c r="G3120" s="11">
        <v>4.12</v>
      </c>
      <c r="H3120" s="11">
        <v>5210</v>
      </c>
      <c r="M3120" s="8">
        <v>10</v>
      </c>
      <c r="N3120" s="11">
        <v>94.61</v>
      </c>
      <c r="O3120" s="13"/>
      <c r="Q3120" s="9">
        <v>10</v>
      </c>
      <c r="R3120" s="9"/>
    </row>
    <row r="3121" spans="1:18" x14ac:dyDescent="0.3">
      <c r="A3121" s="11">
        <v>74</v>
      </c>
      <c r="B3121" s="9" t="s">
        <v>111</v>
      </c>
      <c r="C3121" s="9" t="s">
        <v>12</v>
      </c>
      <c r="D3121" s="12" t="s">
        <v>80</v>
      </c>
      <c r="E3121" s="11">
        <v>2.41</v>
      </c>
      <c r="F3121" s="13">
        <f t="shared" si="223"/>
        <v>23.642100000000003</v>
      </c>
      <c r="G3121" s="11">
        <v>4.6100000000000003</v>
      </c>
      <c r="H3121" s="11">
        <v>4960</v>
      </c>
      <c r="M3121" s="8">
        <v>10</v>
      </c>
      <c r="N3121" s="11">
        <v>88.86</v>
      </c>
      <c r="O3121" s="13"/>
      <c r="Q3121" s="9">
        <v>10</v>
      </c>
      <c r="R3121" s="9"/>
    </row>
    <row r="3122" spans="1:18" x14ac:dyDescent="0.3">
      <c r="A3122" s="11">
        <v>74</v>
      </c>
      <c r="B3122" s="9" t="s">
        <v>111</v>
      </c>
      <c r="C3122" s="9" t="s">
        <v>12</v>
      </c>
      <c r="D3122" s="12" t="s">
        <v>80</v>
      </c>
      <c r="E3122" s="11">
        <v>2.34</v>
      </c>
      <c r="F3122" s="13">
        <f t="shared" si="223"/>
        <v>22.955400000000001</v>
      </c>
      <c r="G3122" s="11">
        <v>8.01</v>
      </c>
      <c r="H3122" s="11">
        <v>4593</v>
      </c>
      <c r="M3122" s="8">
        <v>10</v>
      </c>
      <c r="N3122" s="11">
        <v>72.650000000000006</v>
      </c>
      <c r="O3122" s="13"/>
      <c r="Q3122" s="9">
        <v>10</v>
      </c>
      <c r="R3122" s="9"/>
    </row>
    <row r="3123" spans="1:18" x14ac:dyDescent="0.3">
      <c r="A3123" s="11">
        <v>74</v>
      </c>
      <c r="B3123" s="9" t="s">
        <v>111</v>
      </c>
      <c r="C3123" s="9" t="s">
        <v>12</v>
      </c>
      <c r="D3123" s="12" t="s">
        <v>80</v>
      </c>
      <c r="E3123" s="11">
        <v>2.4</v>
      </c>
      <c r="F3123" s="13">
        <f t="shared" si="223"/>
        <v>23.544</v>
      </c>
      <c r="G3123" s="11">
        <v>7.34</v>
      </c>
      <c r="H3123" s="11">
        <v>4960</v>
      </c>
      <c r="M3123" s="8">
        <v>10</v>
      </c>
      <c r="N3123" s="11">
        <v>70.209999999999994</v>
      </c>
      <c r="O3123" s="13"/>
      <c r="Q3123" s="9">
        <v>10</v>
      </c>
      <c r="R3123" s="9"/>
    </row>
    <row r="3124" spans="1:18" x14ac:dyDescent="0.3">
      <c r="A3124" s="11">
        <v>74</v>
      </c>
      <c r="B3124" s="9" t="s">
        <v>111</v>
      </c>
      <c r="C3124" s="9" t="s">
        <v>12</v>
      </c>
      <c r="D3124" s="12" t="s">
        <v>80</v>
      </c>
      <c r="E3124" s="11">
        <v>2.42</v>
      </c>
      <c r="F3124" s="13">
        <f t="shared" si="223"/>
        <v>23.740200000000002</v>
      </c>
      <c r="G3124" s="11">
        <v>3.43</v>
      </c>
      <c r="H3124" s="11">
        <v>5391</v>
      </c>
      <c r="M3124" s="8">
        <v>10</v>
      </c>
      <c r="N3124" s="11">
        <v>98.26</v>
      </c>
      <c r="O3124" s="13"/>
      <c r="Q3124" s="9">
        <v>10</v>
      </c>
      <c r="R3124" s="9"/>
    </row>
    <row r="3125" spans="1:18" x14ac:dyDescent="0.3">
      <c r="A3125" s="11">
        <v>74</v>
      </c>
      <c r="B3125" s="9" t="s">
        <v>111</v>
      </c>
      <c r="C3125" s="9" t="s">
        <v>12</v>
      </c>
      <c r="D3125" s="12" t="s">
        <v>80</v>
      </c>
      <c r="E3125" s="11">
        <v>2.4500000000000002</v>
      </c>
      <c r="F3125" s="13">
        <f t="shared" si="223"/>
        <v>24.034500000000001</v>
      </c>
      <c r="G3125" s="11">
        <v>3.68</v>
      </c>
      <c r="H3125" s="11">
        <v>5167</v>
      </c>
      <c r="M3125" s="8">
        <v>10</v>
      </c>
      <c r="N3125" s="11">
        <v>84.71</v>
      </c>
      <c r="O3125" s="13"/>
      <c r="Q3125" s="9">
        <v>10</v>
      </c>
      <c r="R3125" s="9"/>
    </row>
    <row r="3126" spans="1:18" x14ac:dyDescent="0.3">
      <c r="A3126" s="11">
        <v>74</v>
      </c>
      <c r="B3126" s="9" t="s">
        <v>111</v>
      </c>
      <c r="C3126" s="9" t="s">
        <v>12</v>
      </c>
      <c r="D3126" s="12" t="s">
        <v>80</v>
      </c>
      <c r="E3126" s="11">
        <v>2.37</v>
      </c>
      <c r="F3126" s="13">
        <f t="shared" si="223"/>
        <v>23.249700000000001</v>
      </c>
      <c r="G3126" s="11">
        <v>5.42</v>
      </c>
      <c r="H3126" s="11">
        <v>5299</v>
      </c>
      <c r="M3126" s="8">
        <v>10</v>
      </c>
      <c r="N3126" s="11">
        <v>81.05</v>
      </c>
      <c r="O3126" s="13"/>
      <c r="Q3126" s="9">
        <v>10</v>
      </c>
      <c r="R3126" s="9"/>
    </row>
    <row r="3127" spans="1:18" x14ac:dyDescent="0.3">
      <c r="A3127" s="11">
        <v>74</v>
      </c>
      <c r="B3127" s="9" t="s">
        <v>111</v>
      </c>
      <c r="C3127" s="9" t="s">
        <v>12</v>
      </c>
      <c r="D3127" s="12" t="s">
        <v>80</v>
      </c>
      <c r="E3127" s="11">
        <v>2.41</v>
      </c>
      <c r="F3127" s="13">
        <f t="shared" si="223"/>
        <v>23.642100000000003</v>
      </c>
      <c r="G3127" s="11">
        <v>2.3199999999999998</v>
      </c>
      <c r="H3127" s="11">
        <v>5391</v>
      </c>
      <c r="M3127" s="8">
        <v>10</v>
      </c>
      <c r="N3127" s="11">
        <v>113.38</v>
      </c>
      <c r="O3127" s="13"/>
      <c r="Q3127" s="9">
        <v>10</v>
      </c>
      <c r="R3127" s="9"/>
    </row>
    <row r="3128" spans="1:18" x14ac:dyDescent="0.3">
      <c r="A3128" s="11">
        <v>74</v>
      </c>
      <c r="B3128" s="9" t="s">
        <v>111</v>
      </c>
      <c r="C3128" s="9" t="s">
        <v>12</v>
      </c>
      <c r="D3128" s="12" t="s">
        <v>80</v>
      </c>
      <c r="E3128" s="11">
        <v>2.37</v>
      </c>
      <c r="F3128" s="13">
        <f t="shared" si="223"/>
        <v>23.249700000000001</v>
      </c>
      <c r="G3128" s="11">
        <v>4.1900000000000004</v>
      </c>
      <c r="H3128" s="11">
        <v>5210</v>
      </c>
      <c r="M3128" s="8">
        <v>10</v>
      </c>
      <c r="N3128" s="11">
        <v>90.77</v>
      </c>
      <c r="O3128" s="13"/>
      <c r="Q3128" s="9">
        <v>10</v>
      </c>
      <c r="R3128" s="9"/>
    </row>
    <row r="3129" spans="1:18" x14ac:dyDescent="0.3">
      <c r="A3129" s="11">
        <v>74</v>
      </c>
      <c r="B3129" s="9" t="s">
        <v>111</v>
      </c>
      <c r="C3129" s="9" t="s">
        <v>12</v>
      </c>
      <c r="D3129" s="12" t="s">
        <v>80</v>
      </c>
      <c r="E3129" s="11">
        <v>2.4500000000000002</v>
      </c>
      <c r="F3129" s="13">
        <f t="shared" si="223"/>
        <v>24.034500000000001</v>
      </c>
      <c r="G3129" s="11">
        <v>4.71</v>
      </c>
      <c r="H3129" s="11">
        <v>5167</v>
      </c>
      <c r="M3129" s="8">
        <v>10</v>
      </c>
      <c r="N3129" s="11">
        <v>88.17</v>
      </c>
      <c r="O3129" s="13"/>
      <c r="Q3129" s="9">
        <v>10</v>
      </c>
      <c r="R3129" s="9"/>
    </row>
    <row r="3130" spans="1:18" x14ac:dyDescent="0.3">
      <c r="A3130" s="11">
        <v>74</v>
      </c>
      <c r="B3130" s="9" t="s">
        <v>111</v>
      </c>
      <c r="C3130" s="9" t="s">
        <v>12</v>
      </c>
      <c r="D3130" s="12" t="s">
        <v>80</v>
      </c>
      <c r="E3130" s="11">
        <v>2.4900000000000002</v>
      </c>
      <c r="F3130" s="13">
        <f t="shared" si="223"/>
        <v>24.426900000000003</v>
      </c>
      <c r="G3130" s="11">
        <v>1.05</v>
      </c>
      <c r="H3130" s="11">
        <v>5688</v>
      </c>
      <c r="M3130" s="8">
        <v>10</v>
      </c>
      <c r="N3130" s="11">
        <v>115.43</v>
      </c>
      <c r="O3130" s="13"/>
      <c r="Q3130" s="9">
        <v>10</v>
      </c>
      <c r="R3130" s="9"/>
    </row>
    <row r="3131" spans="1:18" x14ac:dyDescent="0.3">
      <c r="A3131" s="11">
        <v>74</v>
      </c>
      <c r="B3131" s="9" t="s">
        <v>111</v>
      </c>
      <c r="C3131" s="9" t="s">
        <v>12</v>
      </c>
      <c r="D3131" s="12" t="s">
        <v>80</v>
      </c>
      <c r="E3131" s="11">
        <v>2.4700000000000002</v>
      </c>
      <c r="F3131" s="13">
        <f t="shared" si="223"/>
        <v>24.230700000000002</v>
      </c>
      <c r="G3131" s="11">
        <v>0.99</v>
      </c>
      <c r="H3131" s="11">
        <v>5741</v>
      </c>
      <c r="M3131" s="8">
        <v>10</v>
      </c>
      <c r="N3131" s="11">
        <v>120.17</v>
      </c>
      <c r="O3131" s="13"/>
      <c r="Q3131" s="9">
        <v>10</v>
      </c>
      <c r="R3131" s="9"/>
    </row>
    <row r="3132" spans="1:18" x14ac:dyDescent="0.3">
      <c r="A3132" s="11">
        <v>74</v>
      </c>
      <c r="B3132" s="9" t="s">
        <v>111</v>
      </c>
      <c r="C3132" s="9" t="s">
        <v>12</v>
      </c>
      <c r="D3132" s="12" t="s">
        <v>80</v>
      </c>
      <c r="E3132" s="11">
        <v>2.46</v>
      </c>
      <c r="F3132" s="13">
        <f t="shared" si="223"/>
        <v>24.1326</v>
      </c>
      <c r="G3132" s="11">
        <v>0.77</v>
      </c>
      <c r="H3132" s="11">
        <v>5688</v>
      </c>
      <c r="M3132" s="8">
        <v>10</v>
      </c>
      <c r="N3132" s="11">
        <v>115.56</v>
      </c>
      <c r="O3132" s="13"/>
      <c r="Q3132" s="9">
        <v>10</v>
      </c>
      <c r="R3132" s="9"/>
    </row>
    <row r="3133" spans="1:18" x14ac:dyDescent="0.3">
      <c r="A3133" s="11">
        <v>74</v>
      </c>
      <c r="B3133" s="9" t="s">
        <v>111</v>
      </c>
      <c r="C3133" s="9" t="s">
        <v>12</v>
      </c>
      <c r="D3133" s="12" t="s">
        <v>80</v>
      </c>
      <c r="E3133" s="11">
        <v>2.5</v>
      </c>
      <c r="F3133" s="13">
        <f t="shared" si="223"/>
        <v>24.525000000000002</v>
      </c>
      <c r="G3133" s="11">
        <v>0.72</v>
      </c>
      <c r="H3133" s="11">
        <v>5688</v>
      </c>
      <c r="M3133" s="8">
        <v>10</v>
      </c>
      <c r="N3133" s="11">
        <v>125.87</v>
      </c>
      <c r="O3133" s="13"/>
      <c r="Q3133" s="9">
        <v>10</v>
      </c>
      <c r="R3133" s="9"/>
    </row>
    <row r="3134" spans="1:18" x14ac:dyDescent="0.3">
      <c r="A3134" s="11">
        <v>74</v>
      </c>
      <c r="B3134" s="9" t="s">
        <v>111</v>
      </c>
      <c r="C3134" s="9" t="s">
        <v>12</v>
      </c>
      <c r="D3134" s="12" t="s">
        <v>80</v>
      </c>
      <c r="E3134" s="11">
        <v>2.4300000000000002</v>
      </c>
      <c r="F3134" s="13">
        <f t="shared" si="223"/>
        <v>23.838300000000004</v>
      </c>
      <c r="G3134" s="11">
        <v>0.7</v>
      </c>
      <c r="H3134" s="11">
        <v>5688</v>
      </c>
      <c r="M3134" s="8">
        <v>10</v>
      </c>
      <c r="N3134" s="11">
        <v>112.87</v>
      </c>
      <c r="O3134" s="13"/>
      <c r="Q3134" s="9">
        <v>10</v>
      </c>
      <c r="R3134" s="9"/>
    </row>
    <row r="3135" spans="1:18" x14ac:dyDescent="0.3">
      <c r="A3135" s="11">
        <v>75</v>
      </c>
      <c r="B3135" s="9" t="s">
        <v>11</v>
      </c>
      <c r="C3135" s="9" t="s">
        <v>12</v>
      </c>
      <c r="D3135" s="12" t="s">
        <v>16</v>
      </c>
      <c r="E3135" s="11">
        <v>2.4</v>
      </c>
      <c r="F3135" s="13">
        <f t="shared" si="223"/>
        <v>23.544</v>
      </c>
      <c r="H3135" s="11">
        <v>2204</v>
      </c>
      <c r="J3135" s="11">
        <v>0.4</v>
      </c>
      <c r="K3135" s="11">
        <v>1.02</v>
      </c>
      <c r="M3135" s="8">
        <v>8</v>
      </c>
      <c r="N3135" s="11">
        <v>1.91</v>
      </c>
      <c r="O3135" s="13">
        <v>0.84</v>
      </c>
      <c r="P3135" s="14">
        <f t="shared" ref="P3135:P3137" si="224">N3135/K3135</f>
        <v>1.8725490196078429</v>
      </c>
      <c r="Q3135" s="9">
        <v>8</v>
      </c>
      <c r="R3135" s="9"/>
    </row>
    <row r="3136" spans="1:18" x14ac:dyDescent="0.3">
      <c r="A3136" s="11">
        <v>75</v>
      </c>
      <c r="B3136" s="9" t="s">
        <v>11</v>
      </c>
      <c r="C3136" s="9" t="s">
        <v>12</v>
      </c>
      <c r="D3136" s="12" t="s">
        <v>16</v>
      </c>
      <c r="E3136" s="11">
        <v>2.4500000000000002</v>
      </c>
      <c r="F3136" s="13">
        <f t="shared" si="223"/>
        <v>24.034500000000001</v>
      </c>
      <c r="H3136" s="11">
        <v>2680</v>
      </c>
      <c r="J3136" s="11">
        <v>0.18</v>
      </c>
      <c r="K3136" s="11">
        <v>1.75</v>
      </c>
      <c r="M3136" s="8">
        <v>8</v>
      </c>
      <c r="N3136" s="11">
        <v>3.98</v>
      </c>
      <c r="O3136" s="13">
        <v>1.1000000000000001</v>
      </c>
      <c r="P3136" s="14">
        <f t="shared" si="224"/>
        <v>2.2742857142857145</v>
      </c>
      <c r="Q3136" s="9">
        <v>8</v>
      </c>
      <c r="R3136" s="9"/>
    </row>
    <row r="3137" spans="1:18" x14ac:dyDescent="0.3">
      <c r="A3137" s="11">
        <v>75</v>
      </c>
      <c r="B3137" s="9" t="s">
        <v>11</v>
      </c>
      <c r="C3137" s="9" t="s">
        <v>12</v>
      </c>
      <c r="D3137" s="12" t="s">
        <v>16</v>
      </c>
      <c r="E3137" s="11">
        <v>2.5</v>
      </c>
      <c r="F3137" s="13">
        <f t="shared" si="223"/>
        <v>24.525000000000002</v>
      </c>
      <c r="H3137" s="11">
        <v>2113</v>
      </c>
      <c r="J3137" s="11">
        <v>0.21</v>
      </c>
      <c r="K3137" s="11">
        <v>2.65</v>
      </c>
      <c r="M3137" s="8">
        <v>8</v>
      </c>
      <c r="N3137" s="11">
        <v>7.95</v>
      </c>
      <c r="O3137" s="13">
        <v>0.95</v>
      </c>
      <c r="P3137" s="14">
        <f t="shared" si="224"/>
        <v>3</v>
      </c>
      <c r="Q3137" s="9">
        <v>8</v>
      </c>
      <c r="R3137" s="9"/>
    </row>
    <row r="3138" spans="1:18" x14ac:dyDescent="0.3">
      <c r="A3138" s="11">
        <v>75</v>
      </c>
      <c r="B3138" s="9" t="s">
        <v>11</v>
      </c>
      <c r="C3138" s="9" t="s">
        <v>12</v>
      </c>
      <c r="D3138" s="12" t="s">
        <v>16</v>
      </c>
      <c r="E3138" s="11">
        <v>2.4300000000000002</v>
      </c>
      <c r="F3138" s="13">
        <f t="shared" si="223"/>
        <v>23.838300000000004</v>
      </c>
      <c r="H3138" s="11">
        <v>2412</v>
      </c>
      <c r="J3138" s="11">
        <v>0.05</v>
      </c>
      <c r="K3138" s="11">
        <v>0.78</v>
      </c>
      <c r="M3138" s="8">
        <v>8</v>
      </c>
      <c r="N3138" s="11">
        <v>6.47</v>
      </c>
      <c r="O3138" s="13">
        <v>1.2</v>
      </c>
      <c r="P3138" s="14">
        <f t="shared" ref="P3138:P3173" si="225">N3138/K3138</f>
        <v>8.2948717948717938</v>
      </c>
      <c r="Q3138" s="9">
        <v>8</v>
      </c>
      <c r="R3138" s="9"/>
    </row>
    <row r="3139" spans="1:18" x14ac:dyDescent="0.3">
      <c r="A3139" s="11">
        <v>75</v>
      </c>
      <c r="B3139" s="9" t="s">
        <v>11</v>
      </c>
      <c r="C3139" s="9" t="s">
        <v>12</v>
      </c>
      <c r="D3139" s="12" t="s">
        <v>16</v>
      </c>
      <c r="E3139" s="11">
        <v>2.36</v>
      </c>
      <c r="F3139" s="13">
        <f t="shared" si="223"/>
        <v>23.151599999999998</v>
      </c>
      <c r="H3139" s="11">
        <v>2213</v>
      </c>
      <c r="J3139" s="11">
        <v>0.06</v>
      </c>
      <c r="K3139" s="11">
        <v>0.96</v>
      </c>
      <c r="M3139" s="8">
        <v>8</v>
      </c>
      <c r="N3139" s="11">
        <v>0.27</v>
      </c>
      <c r="O3139" s="13">
        <v>0.97</v>
      </c>
      <c r="P3139" s="14">
        <f t="shared" si="225"/>
        <v>0.28125000000000006</v>
      </c>
      <c r="Q3139" s="9">
        <v>8</v>
      </c>
      <c r="R3139" s="9"/>
    </row>
    <row r="3140" spans="1:18" x14ac:dyDescent="0.3">
      <c r="A3140" s="11">
        <v>75</v>
      </c>
      <c r="B3140" s="9" t="s">
        <v>11</v>
      </c>
      <c r="C3140" s="9" t="s">
        <v>12</v>
      </c>
      <c r="D3140" s="12" t="s">
        <v>16</v>
      </c>
      <c r="E3140" s="11">
        <v>2.41</v>
      </c>
      <c r="F3140" s="13">
        <f t="shared" si="223"/>
        <v>23.642100000000003</v>
      </c>
      <c r="H3140" s="11">
        <v>2991</v>
      </c>
      <c r="J3140" s="11">
        <v>0.05</v>
      </c>
      <c r="K3140" s="11">
        <v>1.23</v>
      </c>
      <c r="M3140" s="8">
        <v>8</v>
      </c>
      <c r="N3140" s="11">
        <v>0.31</v>
      </c>
      <c r="O3140" s="13">
        <v>1.21</v>
      </c>
      <c r="P3140" s="14">
        <f t="shared" si="225"/>
        <v>0.25203252032520324</v>
      </c>
      <c r="Q3140" s="9">
        <v>8</v>
      </c>
      <c r="R3140" s="9"/>
    </row>
    <row r="3141" spans="1:18" x14ac:dyDescent="0.3">
      <c r="A3141" s="11">
        <v>75</v>
      </c>
      <c r="B3141" s="9" t="s">
        <v>11</v>
      </c>
      <c r="C3141" s="9" t="s">
        <v>12</v>
      </c>
      <c r="D3141" s="12" t="s">
        <v>16</v>
      </c>
      <c r="E3141" s="11">
        <v>2.41</v>
      </c>
      <c r="F3141" s="13">
        <f t="shared" si="223"/>
        <v>23.642100000000003</v>
      </c>
      <c r="H3141" s="11">
        <v>2669</v>
      </c>
      <c r="J3141" s="11">
        <v>2.12</v>
      </c>
      <c r="K3141" s="11">
        <v>2.2400000000000002</v>
      </c>
      <c r="M3141" s="8">
        <v>8</v>
      </c>
      <c r="N3141" s="11">
        <v>3.16</v>
      </c>
      <c r="O3141" s="13">
        <v>1.02</v>
      </c>
      <c r="P3141" s="14">
        <f t="shared" si="225"/>
        <v>1.4107142857142856</v>
      </c>
      <c r="Q3141" s="9">
        <v>8</v>
      </c>
      <c r="R3141" s="9"/>
    </row>
    <row r="3142" spans="1:18" x14ac:dyDescent="0.3">
      <c r="A3142" s="11">
        <v>75</v>
      </c>
      <c r="B3142" s="9" t="s">
        <v>11</v>
      </c>
      <c r="C3142" s="9" t="s">
        <v>12</v>
      </c>
      <c r="D3142" s="12" t="s">
        <v>16</v>
      </c>
      <c r="E3142" s="11">
        <v>2.42</v>
      </c>
      <c r="F3142" s="13">
        <f t="shared" si="223"/>
        <v>23.740200000000002</v>
      </c>
      <c r="H3142" s="11">
        <v>2298</v>
      </c>
      <c r="J3142" s="11">
        <v>0.08</v>
      </c>
      <c r="K3142" s="11">
        <v>0.82</v>
      </c>
      <c r="M3142" s="8">
        <v>8</v>
      </c>
      <c r="N3142" s="11">
        <v>5.57</v>
      </c>
      <c r="O3142" s="13">
        <v>1.1200000000000001</v>
      </c>
      <c r="P3142" s="14">
        <f t="shared" si="225"/>
        <v>6.7926829268292694</v>
      </c>
      <c r="Q3142" s="9">
        <v>8</v>
      </c>
      <c r="R3142" s="9"/>
    </row>
    <row r="3143" spans="1:18" x14ac:dyDescent="0.3">
      <c r="A3143" s="11">
        <v>75</v>
      </c>
      <c r="B3143" s="9" t="s">
        <v>11</v>
      </c>
      <c r="C3143" s="9" t="s">
        <v>12</v>
      </c>
      <c r="D3143" s="12" t="s">
        <v>16</v>
      </c>
      <c r="E3143" s="11">
        <v>2.54</v>
      </c>
      <c r="F3143" s="13">
        <f t="shared" si="223"/>
        <v>24.917400000000001</v>
      </c>
      <c r="H3143" s="11">
        <v>3036</v>
      </c>
      <c r="J3143" s="11">
        <v>3.57</v>
      </c>
      <c r="K3143" s="11">
        <v>1.1200000000000001</v>
      </c>
      <c r="M3143" s="8">
        <v>8</v>
      </c>
      <c r="N3143" s="11">
        <v>5.29</v>
      </c>
      <c r="O3143" s="13">
        <v>1.35</v>
      </c>
      <c r="P3143" s="14">
        <f t="shared" si="225"/>
        <v>4.7232142857142856</v>
      </c>
      <c r="Q3143" s="9">
        <v>8</v>
      </c>
      <c r="R3143" s="9"/>
    </row>
    <row r="3144" spans="1:18" x14ac:dyDescent="0.3">
      <c r="A3144" s="11">
        <v>75</v>
      </c>
      <c r="B3144" s="9" t="s">
        <v>11</v>
      </c>
      <c r="C3144" s="9" t="s">
        <v>12</v>
      </c>
      <c r="D3144" s="12" t="s">
        <v>16</v>
      </c>
      <c r="E3144" s="11">
        <v>2.5099999999999998</v>
      </c>
      <c r="F3144" s="13">
        <f t="shared" si="223"/>
        <v>24.623100000000001</v>
      </c>
      <c r="H3144" s="11">
        <v>2187</v>
      </c>
      <c r="J3144" s="11">
        <v>4.2300000000000004</v>
      </c>
      <c r="K3144" s="11">
        <v>1.6</v>
      </c>
      <c r="M3144" s="8">
        <v>8</v>
      </c>
      <c r="N3144" s="11">
        <v>5.29</v>
      </c>
      <c r="O3144" s="13">
        <v>1.1100000000000001</v>
      </c>
      <c r="P3144" s="14">
        <f t="shared" si="225"/>
        <v>3.3062499999999999</v>
      </c>
      <c r="Q3144" s="9">
        <v>8</v>
      </c>
      <c r="R3144" s="9"/>
    </row>
    <row r="3145" spans="1:18" x14ac:dyDescent="0.3">
      <c r="A3145" s="11">
        <v>75</v>
      </c>
      <c r="B3145" s="9" t="s">
        <v>11</v>
      </c>
      <c r="C3145" s="9" t="s">
        <v>12</v>
      </c>
      <c r="D3145" s="12" t="s">
        <v>16</v>
      </c>
      <c r="E3145" s="11">
        <v>2.48</v>
      </c>
      <c r="F3145" s="13">
        <f t="shared" si="223"/>
        <v>24.328800000000001</v>
      </c>
      <c r="H3145" s="11">
        <v>2621</v>
      </c>
      <c r="J3145" s="11">
        <v>2.75</v>
      </c>
      <c r="K3145" s="11">
        <v>3.39</v>
      </c>
      <c r="M3145" s="8">
        <v>8</v>
      </c>
      <c r="N3145" s="11">
        <v>10.79</v>
      </c>
      <c r="O3145" s="13">
        <v>1.52</v>
      </c>
      <c r="P3145" s="14">
        <f t="shared" si="225"/>
        <v>3.1828908554572268</v>
      </c>
      <c r="Q3145" s="9">
        <v>8</v>
      </c>
      <c r="R3145" s="9"/>
    </row>
    <row r="3146" spans="1:18" x14ac:dyDescent="0.3">
      <c r="A3146" s="11">
        <v>75</v>
      </c>
      <c r="B3146" s="9" t="s">
        <v>11</v>
      </c>
      <c r="C3146" s="9" t="s">
        <v>12</v>
      </c>
      <c r="D3146" s="12" t="s">
        <v>16</v>
      </c>
      <c r="E3146" s="11">
        <v>2.4700000000000002</v>
      </c>
      <c r="F3146" s="13">
        <f t="shared" si="223"/>
        <v>24.230700000000002</v>
      </c>
      <c r="H3146" s="11">
        <v>2610</v>
      </c>
      <c r="J3146" s="11">
        <v>0.08</v>
      </c>
      <c r="K3146" s="11">
        <v>0.94</v>
      </c>
      <c r="M3146" s="8">
        <v>8</v>
      </c>
      <c r="N3146" s="11">
        <v>4.8099999999999996</v>
      </c>
      <c r="O3146" s="13">
        <v>1.19</v>
      </c>
      <c r="P3146" s="14">
        <f t="shared" si="225"/>
        <v>5.1170212765957448</v>
      </c>
      <c r="Q3146" s="9">
        <v>8</v>
      </c>
      <c r="R3146" s="9"/>
    </row>
    <row r="3147" spans="1:18" x14ac:dyDescent="0.3">
      <c r="A3147" s="11">
        <v>75</v>
      </c>
      <c r="B3147" s="9" t="s">
        <v>11</v>
      </c>
      <c r="C3147" s="9" t="s">
        <v>12</v>
      </c>
      <c r="D3147" s="12" t="s">
        <v>16</v>
      </c>
      <c r="E3147" s="11">
        <v>2.4300000000000002</v>
      </c>
      <c r="F3147" s="13">
        <f t="shared" si="223"/>
        <v>23.838300000000004</v>
      </c>
      <c r="H3147" s="11">
        <v>3672</v>
      </c>
      <c r="J3147" s="11">
        <v>1.87</v>
      </c>
      <c r="K3147" s="11">
        <v>0.48</v>
      </c>
      <c r="M3147" s="8">
        <v>8</v>
      </c>
      <c r="N3147" s="11">
        <v>2.73</v>
      </c>
      <c r="O3147" s="13">
        <v>0.97</v>
      </c>
      <c r="P3147" s="14">
        <f t="shared" si="225"/>
        <v>5.6875</v>
      </c>
      <c r="Q3147" s="9">
        <v>8</v>
      </c>
      <c r="R3147" s="9"/>
    </row>
    <row r="3148" spans="1:18" x14ac:dyDescent="0.3">
      <c r="A3148" s="11">
        <v>75</v>
      </c>
      <c r="B3148" s="9" t="s">
        <v>11</v>
      </c>
      <c r="C3148" s="9" t="s">
        <v>12</v>
      </c>
      <c r="D3148" s="12" t="s">
        <v>16</v>
      </c>
      <c r="E3148" s="11">
        <v>2.4300000000000002</v>
      </c>
      <c r="F3148" s="13">
        <f t="shared" si="223"/>
        <v>23.838300000000004</v>
      </c>
      <c r="H3148" s="11">
        <v>2741</v>
      </c>
      <c r="J3148" s="11">
        <v>3.81</v>
      </c>
      <c r="K3148" s="11">
        <v>2.62</v>
      </c>
      <c r="M3148" s="8">
        <v>8</v>
      </c>
      <c r="N3148" s="11">
        <v>4.03</v>
      </c>
      <c r="O3148" s="13">
        <v>1.1499999999999999</v>
      </c>
      <c r="P3148" s="14">
        <f t="shared" si="225"/>
        <v>1.5381679389312977</v>
      </c>
      <c r="Q3148" s="9">
        <v>8</v>
      </c>
      <c r="R3148" s="9"/>
    </row>
    <row r="3149" spans="1:18" x14ac:dyDescent="0.3">
      <c r="A3149" s="11">
        <v>75</v>
      </c>
      <c r="B3149" s="9" t="s">
        <v>11</v>
      </c>
      <c r="C3149" s="9" t="s">
        <v>12</v>
      </c>
      <c r="D3149" s="12" t="s">
        <v>16</v>
      </c>
      <c r="E3149" s="11">
        <v>2.5</v>
      </c>
      <c r="F3149" s="13">
        <f t="shared" si="223"/>
        <v>24.525000000000002</v>
      </c>
      <c r="H3149" s="11">
        <v>3188</v>
      </c>
      <c r="J3149" s="11">
        <v>7.92</v>
      </c>
      <c r="K3149" s="11">
        <v>2.5</v>
      </c>
      <c r="M3149" s="8">
        <v>8</v>
      </c>
      <c r="N3149" s="11">
        <v>16.29</v>
      </c>
      <c r="O3149" s="13">
        <v>2.02</v>
      </c>
      <c r="P3149" s="14">
        <f t="shared" si="225"/>
        <v>6.516</v>
      </c>
      <c r="Q3149" s="9">
        <v>8</v>
      </c>
      <c r="R3149" s="9"/>
    </row>
    <row r="3150" spans="1:18" x14ac:dyDescent="0.3">
      <c r="A3150" s="11">
        <v>75</v>
      </c>
      <c r="B3150" s="9" t="s">
        <v>11</v>
      </c>
      <c r="C3150" s="9" t="s">
        <v>12</v>
      </c>
      <c r="D3150" s="12" t="s">
        <v>16</v>
      </c>
      <c r="E3150" s="11">
        <v>2.59</v>
      </c>
      <c r="F3150" s="13">
        <f t="shared" si="223"/>
        <v>25.407900000000001</v>
      </c>
      <c r="H3150" s="11">
        <v>3700</v>
      </c>
      <c r="J3150" s="11">
        <v>8.74</v>
      </c>
      <c r="K3150" s="11">
        <v>9.9499999999999993</v>
      </c>
      <c r="M3150" s="8">
        <v>8</v>
      </c>
      <c r="N3150" s="11">
        <v>38.57</v>
      </c>
      <c r="O3150" s="13">
        <v>3.41</v>
      </c>
      <c r="P3150" s="14">
        <f t="shared" si="225"/>
        <v>3.8763819095477392</v>
      </c>
      <c r="Q3150" s="9">
        <v>8</v>
      </c>
      <c r="R3150" s="9"/>
    </row>
    <row r="3151" spans="1:18" x14ac:dyDescent="0.3">
      <c r="A3151" s="11">
        <v>75</v>
      </c>
      <c r="B3151" s="9" t="s">
        <v>11</v>
      </c>
      <c r="C3151" s="9" t="s">
        <v>12</v>
      </c>
      <c r="D3151" s="12" t="s">
        <v>16</v>
      </c>
      <c r="E3151" s="11">
        <v>2.52</v>
      </c>
      <c r="F3151" s="13">
        <f t="shared" si="223"/>
        <v>24.721200000000003</v>
      </c>
      <c r="H3151" s="11">
        <v>2848</v>
      </c>
      <c r="J3151" s="11">
        <v>0.51</v>
      </c>
      <c r="K3151" s="11">
        <v>0.67</v>
      </c>
      <c r="M3151" s="8">
        <v>8</v>
      </c>
      <c r="N3151" s="11">
        <v>1.47</v>
      </c>
      <c r="O3151" s="13">
        <v>1.05</v>
      </c>
      <c r="P3151" s="14">
        <f t="shared" si="225"/>
        <v>2.1940298507462686</v>
      </c>
      <c r="Q3151" s="9">
        <v>8</v>
      </c>
      <c r="R3151" s="9"/>
    </row>
    <row r="3152" spans="1:18" x14ac:dyDescent="0.3">
      <c r="A3152" s="11">
        <v>75</v>
      </c>
      <c r="B3152" s="9" t="s">
        <v>11</v>
      </c>
      <c r="C3152" s="9" t="s">
        <v>12</v>
      </c>
      <c r="D3152" s="12" t="s">
        <v>16</v>
      </c>
      <c r="E3152" s="11">
        <v>2.48</v>
      </c>
      <c r="F3152" s="13">
        <f t="shared" si="223"/>
        <v>24.328800000000001</v>
      </c>
      <c r="H3152" s="11">
        <v>3088</v>
      </c>
      <c r="J3152" s="11">
        <v>7.1</v>
      </c>
      <c r="K3152" s="11">
        <v>4.6500000000000004</v>
      </c>
      <c r="M3152" s="8">
        <v>8</v>
      </c>
      <c r="N3152" s="11">
        <v>10.79</v>
      </c>
      <c r="O3152" s="13">
        <v>1.8</v>
      </c>
      <c r="P3152" s="14">
        <f t="shared" si="225"/>
        <v>2.3204301075268812</v>
      </c>
      <c r="Q3152" s="9">
        <v>8</v>
      </c>
      <c r="R3152" s="9"/>
    </row>
    <row r="3153" spans="1:18" x14ac:dyDescent="0.3">
      <c r="A3153" s="11">
        <v>75</v>
      </c>
      <c r="B3153" s="9" t="s">
        <v>11</v>
      </c>
      <c r="C3153" s="9" t="s">
        <v>12</v>
      </c>
      <c r="D3153" s="12" t="s">
        <v>16</v>
      </c>
      <c r="E3153" s="11">
        <v>2.5299999999999998</v>
      </c>
      <c r="F3153" s="13">
        <f t="shared" si="223"/>
        <v>24.819299999999998</v>
      </c>
      <c r="H3153" s="11">
        <v>4043</v>
      </c>
      <c r="J3153" s="11">
        <v>8.35</v>
      </c>
      <c r="K3153" s="11">
        <v>10.4</v>
      </c>
      <c r="M3153" s="8">
        <v>8</v>
      </c>
      <c r="N3153" s="11">
        <v>36.99</v>
      </c>
      <c r="O3153" s="13">
        <v>3.91</v>
      </c>
      <c r="P3153" s="14">
        <f t="shared" si="225"/>
        <v>3.5567307692307693</v>
      </c>
      <c r="Q3153" s="9">
        <v>8</v>
      </c>
      <c r="R3153" s="9"/>
    </row>
    <row r="3154" spans="1:18" x14ac:dyDescent="0.3">
      <c r="A3154" s="11">
        <v>75</v>
      </c>
      <c r="B3154" s="9" t="s">
        <v>11</v>
      </c>
      <c r="C3154" s="9" t="s">
        <v>12</v>
      </c>
      <c r="D3154" s="12" t="s">
        <v>16</v>
      </c>
      <c r="E3154" s="11">
        <v>2.5</v>
      </c>
      <c r="F3154" s="13">
        <f t="shared" si="223"/>
        <v>24.525000000000002</v>
      </c>
      <c r="H3154" s="11">
        <v>3607</v>
      </c>
      <c r="J3154" s="11">
        <v>8.76</v>
      </c>
      <c r="K3154" s="11">
        <v>6.84</v>
      </c>
      <c r="M3154" s="8">
        <v>8</v>
      </c>
      <c r="N3154" s="11">
        <v>20.9</v>
      </c>
      <c r="O3154" s="13">
        <v>2.4500000000000002</v>
      </c>
      <c r="P3154" s="14">
        <f t="shared" si="225"/>
        <v>3.0555555555555554</v>
      </c>
      <c r="Q3154" s="9">
        <v>8</v>
      </c>
      <c r="R3154" s="9"/>
    </row>
    <row r="3155" spans="1:18" x14ac:dyDescent="0.3">
      <c r="A3155" s="11">
        <v>75</v>
      </c>
      <c r="B3155" s="9" t="s">
        <v>11</v>
      </c>
      <c r="C3155" s="9" t="s">
        <v>12</v>
      </c>
      <c r="D3155" s="12" t="s">
        <v>16</v>
      </c>
      <c r="E3155" s="11">
        <v>2.5099999999999998</v>
      </c>
      <c r="F3155" s="13">
        <f t="shared" si="223"/>
        <v>24.623100000000001</v>
      </c>
      <c r="H3155" s="11">
        <v>4123</v>
      </c>
      <c r="J3155" s="11">
        <v>8.7899999999999991</v>
      </c>
      <c r="K3155" s="11">
        <v>8.86</v>
      </c>
      <c r="M3155" s="8">
        <v>8</v>
      </c>
      <c r="N3155" s="11">
        <v>38.340000000000003</v>
      </c>
      <c r="O3155" s="13">
        <v>3.98</v>
      </c>
      <c r="P3155" s="14">
        <f t="shared" si="225"/>
        <v>4.3273137697516937</v>
      </c>
      <c r="Q3155" s="9">
        <v>8</v>
      </c>
      <c r="R3155" s="9"/>
    </row>
    <row r="3156" spans="1:18" x14ac:dyDescent="0.3">
      <c r="A3156" s="11">
        <v>75</v>
      </c>
      <c r="B3156" s="9" t="s">
        <v>11</v>
      </c>
      <c r="C3156" s="9" t="s">
        <v>12</v>
      </c>
      <c r="D3156" s="12" t="s">
        <v>16</v>
      </c>
      <c r="E3156" s="11">
        <v>2.52</v>
      </c>
      <c r="F3156" s="13">
        <f t="shared" si="223"/>
        <v>24.721200000000003</v>
      </c>
      <c r="H3156" s="11">
        <v>2950</v>
      </c>
      <c r="J3156" s="11">
        <v>1.98</v>
      </c>
      <c r="K3156" s="11">
        <v>3.54</v>
      </c>
      <c r="M3156" s="8">
        <v>8</v>
      </c>
      <c r="N3156" s="11">
        <v>15.67</v>
      </c>
      <c r="O3156" s="13">
        <v>1.83</v>
      </c>
      <c r="P3156" s="14">
        <f t="shared" si="225"/>
        <v>4.4265536723163841</v>
      </c>
      <c r="Q3156" s="9">
        <v>8</v>
      </c>
      <c r="R3156" s="9"/>
    </row>
    <row r="3157" spans="1:18" x14ac:dyDescent="0.3">
      <c r="A3157" s="11">
        <v>75</v>
      </c>
      <c r="B3157" s="9" t="s">
        <v>11</v>
      </c>
      <c r="C3157" s="9" t="s">
        <v>12</v>
      </c>
      <c r="D3157" s="12" t="s">
        <v>16</v>
      </c>
      <c r="E3157" s="11">
        <v>2.4700000000000002</v>
      </c>
      <c r="F3157" s="13">
        <f t="shared" si="223"/>
        <v>24.230700000000002</v>
      </c>
      <c r="H3157" s="11">
        <v>3002</v>
      </c>
      <c r="J3157" s="11">
        <v>0.12</v>
      </c>
      <c r="K3157" s="11">
        <v>2.4</v>
      </c>
      <c r="M3157" s="8">
        <v>8</v>
      </c>
      <c r="N3157" s="11">
        <v>5.48</v>
      </c>
      <c r="O3157" s="13">
        <v>1.28</v>
      </c>
      <c r="P3157" s="14">
        <f t="shared" si="225"/>
        <v>2.2833333333333337</v>
      </c>
      <c r="Q3157" s="9">
        <v>8</v>
      </c>
      <c r="R3157" s="9"/>
    </row>
    <row r="3158" spans="1:18" x14ac:dyDescent="0.3">
      <c r="A3158" s="11">
        <v>75</v>
      </c>
      <c r="B3158" s="9" t="s">
        <v>11</v>
      </c>
      <c r="C3158" s="9" t="s">
        <v>12</v>
      </c>
      <c r="D3158" s="12" t="s">
        <v>16</v>
      </c>
      <c r="E3158" s="11">
        <v>2.58</v>
      </c>
      <c r="F3158" s="13">
        <f t="shared" si="223"/>
        <v>25.309800000000003</v>
      </c>
      <c r="H3158" s="11">
        <v>2840</v>
      </c>
      <c r="J3158" s="11">
        <v>7.96</v>
      </c>
      <c r="K3158" s="11">
        <v>3.02</v>
      </c>
      <c r="M3158" s="8">
        <v>8</v>
      </c>
      <c r="N3158" s="11">
        <v>17.399999999999999</v>
      </c>
      <c r="O3158" s="13">
        <v>1.71</v>
      </c>
      <c r="P3158" s="14">
        <f t="shared" si="225"/>
        <v>5.7615894039735096</v>
      </c>
      <c r="Q3158" s="9">
        <v>8</v>
      </c>
      <c r="R3158" s="9"/>
    </row>
    <row r="3159" spans="1:18" x14ac:dyDescent="0.3">
      <c r="A3159" s="11">
        <v>75</v>
      </c>
      <c r="B3159" s="9" t="s">
        <v>11</v>
      </c>
      <c r="C3159" s="9" t="s">
        <v>12</v>
      </c>
      <c r="D3159" s="12" t="s">
        <v>16</v>
      </c>
      <c r="E3159" s="11">
        <v>2.46</v>
      </c>
      <c r="F3159" s="13">
        <f t="shared" si="223"/>
        <v>24.1326</v>
      </c>
      <c r="H3159" s="11">
        <v>3567</v>
      </c>
      <c r="J3159" s="11">
        <v>6.9</v>
      </c>
      <c r="K3159" s="11">
        <v>5.44</v>
      </c>
      <c r="M3159" s="8">
        <v>8</v>
      </c>
      <c r="N3159" s="11">
        <v>24.12</v>
      </c>
      <c r="O3159" s="13">
        <v>2.8</v>
      </c>
      <c r="P3159" s="14">
        <f t="shared" si="225"/>
        <v>4.4338235294117645</v>
      </c>
      <c r="Q3159" s="9">
        <v>8</v>
      </c>
      <c r="R3159" s="9"/>
    </row>
    <row r="3160" spans="1:18" x14ac:dyDescent="0.3">
      <c r="A3160" s="11">
        <v>75</v>
      </c>
      <c r="B3160" s="9" t="s">
        <v>11</v>
      </c>
      <c r="C3160" s="9" t="s">
        <v>12</v>
      </c>
      <c r="D3160" s="12" t="s">
        <v>16</v>
      </c>
      <c r="E3160" s="11">
        <v>2.5499999999999998</v>
      </c>
      <c r="F3160" s="13">
        <f t="shared" si="223"/>
        <v>25.015499999999999</v>
      </c>
      <c r="H3160" s="11">
        <v>2605</v>
      </c>
      <c r="J3160" s="11">
        <v>5.35</v>
      </c>
      <c r="K3160" s="11">
        <v>1.42</v>
      </c>
      <c r="M3160" s="8">
        <v>8</v>
      </c>
      <c r="N3160" s="11">
        <v>6.42</v>
      </c>
      <c r="O3160" s="13">
        <v>1.31</v>
      </c>
      <c r="P3160" s="14">
        <f t="shared" si="225"/>
        <v>4.52112676056338</v>
      </c>
      <c r="Q3160" s="9">
        <v>8</v>
      </c>
      <c r="R3160" s="9"/>
    </row>
    <row r="3161" spans="1:18" x14ac:dyDescent="0.3">
      <c r="A3161" s="11">
        <v>75</v>
      </c>
      <c r="B3161" s="9" t="s">
        <v>11</v>
      </c>
      <c r="C3161" s="9" t="s">
        <v>12</v>
      </c>
      <c r="D3161" s="12" t="s">
        <v>16</v>
      </c>
      <c r="E3161" s="11">
        <v>2.62</v>
      </c>
      <c r="F3161" s="13">
        <f t="shared" si="223"/>
        <v>25.702200000000001</v>
      </c>
      <c r="H3161" s="11">
        <v>3000</v>
      </c>
      <c r="J3161" s="11">
        <v>1.44</v>
      </c>
      <c r="K3161" s="11">
        <v>5.64</v>
      </c>
      <c r="M3161" s="8">
        <v>8</v>
      </c>
      <c r="N3161" s="11">
        <v>16.600000000000001</v>
      </c>
      <c r="O3161" s="13">
        <v>2.06</v>
      </c>
      <c r="P3161" s="14">
        <f t="shared" si="225"/>
        <v>2.9432624113475181</v>
      </c>
      <c r="Q3161" s="9">
        <v>8</v>
      </c>
      <c r="R3161" s="9"/>
    </row>
    <row r="3162" spans="1:18" x14ac:dyDescent="0.3">
      <c r="A3162" s="11">
        <v>75</v>
      </c>
      <c r="B3162" s="9" t="s">
        <v>11</v>
      </c>
      <c r="C3162" s="9" t="s">
        <v>12</v>
      </c>
      <c r="D3162" s="12" t="s">
        <v>16</v>
      </c>
      <c r="E3162" s="11">
        <v>2.54</v>
      </c>
      <c r="F3162" s="13">
        <f t="shared" si="223"/>
        <v>24.917400000000001</v>
      </c>
      <c r="H3162" s="11">
        <v>3521</v>
      </c>
      <c r="J3162" s="11">
        <v>8.23</v>
      </c>
      <c r="K3162" s="11">
        <v>7.66</v>
      </c>
      <c r="M3162" s="8">
        <v>8</v>
      </c>
      <c r="N3162" s="11">
        <v>30.56</v>
      </c>
      <c r="O3162" s="13">
        <v>2.93</v>
      </c>
      <c r="P3162" s="14">
        <f t="shared" si="225"/>
        <v>3.9895561357702349</v>
      </c>
      <c r="Q3162" s="9">
        <v>8</v>
      </c>
      <c r="R3162" s="9"/>
    </row>
    <row r="3163" spans="1:18" x14ac:dyDescent="0.3">
      <c r="A3163" s="11">
        <v>75</v>
      </c>
      <c r="B3163" s="9" t="s">
        <v>11</v>
      </c>
      <c r="C3163" s="9" t="s">
        <v>12</v>
      </c>
      <c r="D3163" s="12" t="s">
        <v>16</v>
      </c>
      <c r="E3163" s="11">
        <v>2.4700000000000002</v>
      </c>
      <c r="F3163" s="13">
        <f t="shared" si="223"/>
        <v>24.230700000000002</v>
      </c>
      <c r="H3163" s="11">
        <v>3128</v>
      </c>
      <c r="J3163" s="11">
        <v>0.13</v>
      </c>
      <c r="K3163" s="11">
        <v>0.79</v>
      </c>
      <c r="M3163" s="8">
        <v>8</v>
      </c>
      <c r="N3163" s="11">
        <v>3.83</v>
      </c>
      <c r="O3163" s="13">
        <v>1.19</v>
      </c>
      <c r="P3163" s="14">
        <f t="shared" si="225"/>
        <v>4.8481012658227849</v>
      </c>
      <c r="Q3163" s="9">
        <v>8</v>
      </c>
      <c r="R3163" s="9"/>
    </row>
    <row r="3164" spans="1:18" x14ac:dyDescent="0.3">
      <c r="A3164" s="11">
        <v>75</v>
      </c>
      <c r="B3164" s="9" t="s">
        <v>11</v>
      </c>
      <c r="C3164" s="9" t="s">
        <v>12</v>
      </c>
      <c r="D3164" s="12" t="s">
        <v>16</v>
      </c>
      <c r="E3164" s="11">
        <v>2.54</v>
      </c>
      <c r="F3164" s="13">
        <f t="shared" si="223"/>
        <v>24.917400000000001</v>
      </c>
      <c r="H3164" s="11">
        <v>2825</v>
      </c>
      <c r="J3164" s="11">
        <v>7.2</v>
      </c>
      <c r="K3164" s="11">
        <v>4.12</v>
      </c>
      <c r="M3164" s="8">
        <v>8</v>
      </c>
      <c r="N3164" s="11">
        <v>12.191000000000001</v>
      </c>
      <c r="O3164" s="13">
        <v>1.79</v>
      </c>
      <c r="P3164" s="14">
        <f t="shared" si="225"/>
        <v>2.9589805825242719</v>
      </c>
      <c r="Q3164" s="9">
        <v>8</v>
      </c>
      <c r="R3164" s="9"/>
    </row>
    <row r="3165" spans="1:18" x14ac:dyDescent="0.3">
      <c r="A3165" s="11">
        <v>75</v>
      </c>
      <c r="B3165" s="9" t="s">
        <v>11</v>
      </c>
      <c r="C3165" s="9" t="s">
        <v>12</v>
      </c>
      <c r="D3165" s="12" t="s">
        <v>16</v>
      </c>
      <c r="E3165" s="11">
        <v>2.5</v>
      </c>
      <c r="F3165" s="13">
        <f t="shared" si="223"/>
        <v>24.525000000000002</v>
      </c>
      <c r="H3165" s="11">
        <v>2746</v>
      </c>
      <c r="J3165" s="11">
        <v>0.56999999999999995</v>
      </c>
      <c r="K3165" s="11">
        <v>1.96</v>
      </c>
      <c r="M3165" s="8">
        <v>8</v>
      </c>
      <c r="N3165" s="11">
        <v>4.1500000000000004</v>
      </c>
      <c r="O3165" s="13">
        <v>1.19</v>
      </c>
      <c r="P3165" s="14">
        <f t="shared" si="225"/>
        <v>2.1173469387755106</v>
      </c>
      <c r="Q3165" s="9">
        <v>8</v>
      </c>
      <c r="R3165" s="9"/>
    </row>
    <row r="3166" spans="1:18" x14ac:dyDescent="0.3">
      <c r="A3166" s="11">
        <v>75</v>
      </c>
      <c r="B3166" s="9" t="s">
        <v>11</v>
      </c>
      <c r="C3166" s="9" t="s">
        <v>12</v>
      </c>
      <c r="D3166" s="12" t="s">
        <v>16</v>
      </c>
      <c r="E3166" s="11">
        <v>0.77</v>
      </c>
      <c r="F3166" s="13">
        <f t="shared" si="223"/>
        <v>7.553700000000001</v>
      </c>
      <c r="H3166" s="11">
        <v>3030</v>
      </c>
      <c r="J3166" s="11">
        <v>0.62</v>
      </c>
      <c r="K3166" s="11">
        <v>2.48</v>
      </c>
      <c r="M3166" s="8">
        <v>8</v>
      </c>
      <c r="N3166" s="11">
        <v>11.95</v>
      </c>
      <c r="O3166" s="13">
        <v>0.52</v>
      </c>
      <c r="P3166" s="14">
        <f t="shared" si="225"/>
        <v>4.818548387096774</v>
      </c>
      <c r="Q3166" s="9">
        <v>8</v>
      </c>
      <c r="R3166" s="9"/>
    </row>
    <row r="3167" spans="1:18" x14ac:dyDescent="0.3">
      <c r="A3167" s="11">
        <v>75</v>
      </c>
      <c r="B3167" s="9" t="s">
        <v>11</v>
      </c>
      <c r="C3167" s="9" t="s">
        <v>12</v>
      </c>
      <c r="D3167" s="12" t="s">
        <v>16</v>
      </c>
      <c r="E3167" s="11">
        <v>2.2599999999999998</v>
      </c>
      <c r="F3167" s="13">
        <f t="shared" si="223"/>
        <v>22.1706</v>
      </c>
      <c r="H3167" s="11">
        <v>2680</v>
      </c>
      <c r="J3167" s="11">
        <v>0.92</v>
      </c>
      <c r="K3167" s="11">
        <v>1.32</v>
      </c>
      <c r="M3167" s="8">
        <v>8</v>
      </c>
      <c r="N3167" s="11">
        <v>2.35</v>
      </c>
      <c r="O3167" s="13">
        <v>0.97</v>
      </c>
      <c r="P3167" s="14">
        <f t="shared" si="225"/>
        <v>1.7803030303030303</v>
      </c>
      <c r="Q3167" s="9">
        <v>8</v>
      </c>
      <c r="R3167" s="9"/>
    </row>
    <row r="3168" spans="1:18" x14ac:dyDescent="0.3">
      <c r="A3168" s="11">
        <v>75</v>
      </c>
      <c r="B3168" s="9" t="s">
        <v>11</v>
      </c>
      <c r="C3168" s="9" t="s">
        <v>12</v>
      </c>
      <c r="D3168" s="12" t="s">
        <v>16</v>
      </c>
      <c r="E3168" s="11">
        <v>1.25</v>
      </c>
      <c r="F3168" s="13">
        <f t="shared" si="223"/>
        <v>12.262500000000001</v>
      </c>
      <c r="H3168" s="11">
        <v>2885</v>
      </c>
      <c r="J3168" s="11">
        <v>5.96</v>
      </c>
      <c r="K3168" s="11">
        <v>3.84</v>
      </c>
      <c r="M3168" s="8">
        <v>8</v>
      </c>
      <c r="N3168" s="11">
        <v>7.96</v>
      </c>
      <c r="O3168" s="13">
        <v>0.72</v>
      </c>
      <c r="P3168" s="14">
        <f t="shared" si="225"/>
        <v>2.0729166666666665</v>
      </c>
      <c r="Q3168" s="9">
        <v>8</v>
      </c>
      <c r="R3168" s="9"/>
    </row>
    <row r="3169" spans="1:18" x14ac:dyDescent="0.3">
      <c r="A3169" s="11">
        <v>75</v>
      </c>
      <c r="B3169" s="9" t="s">
        <v>11</v>
      </c>
      <c r="C3169" s="9" t="s">
        <v>12</v>
      </c>
      <c r="D3169" s="12" t="s">
        <v>16</v>
      </c>
      <c r="E3169" s="11">
        <v>0.53</v>
      </c>
      <c r="F3169" s="13">
        <f t="shared" si="223"/>
        <v>5.1993000000000009</v>
      </c>
      <c r="H3169" s="11">
        <v>3124</v>
      </c>
      <c r="J3169" s="11">
        <v>1.74</v>
      </c>
      <c r="K3169" s="11">
        <v>1.81</v>
      </c>
      <c r="M3169" s="8">
        <v>8</v>
      </c>
      <c r="N3169" s="11">
        <v>14.53</v>
      </c>
      <c r="O3169" s="13">
        <v>0.4</v>
      </c>
      <c r="P3169" s="14">
        <f t="shared" si="225"/>
        <v>8.0276243093922641</v>
      </c>
      <c r="Q3169" s="9">
        <v>8</v>
      </c>
      <c r="R3169" s="9"/>
    </row>
    <row r="3170" spans="1:18" x14ac:dyDescent="0.3">
      <c r="A3170" s="11">
        <v>75</v>
      </c>
      <c r="B3170" s="9" t="s">
        <v>11</v>
      </c>
      <c r="C3170" s="9" t="s">
        <v>12</v>
      </c>
      <c r="D3170" s="12" t="s">
        <v>16</v>
      </c>
      <c r="E3170" s="11">
        <v>2.46</v>
      </c>
      <c r="F3170" s="13">
        <f t="shared" ref="F3170:F3213" si="226">E3170*9.81</f>
        <v>24.1326</v>
      </c>
      <c r="H3170" s="11">
        <v>3618</v>
      </c>
      <c r="J3170" s="11">
        <v>7.58</v>
      </c>
      <c r="K3170" s="11">
        <v>6.53</v>
      </c>
      <c r="M3170" s="8">
        <v>8</v>
      </c>
      <c r="N3170" s="11">
        <v>28.09</v>
      </c>
      <c r="O3170" s="13">
        <v>2.91</v>
      </c>
      <c r="P3170" s="14">
        <f t="shared" si="225"/>
        <v>4.3016845329249618</v>
      </c>
      <c r="Q3170" s="9">
        <v>8</v>
      </c>
      <c r="R3170" s="9"/>
    </row>
    <row r="3171" spans="1:18" x14ac:dyDescent="0.3">
      <c r="A3171" s="11">
        <v>75</v>
      </c>
      <c r="B3171" s="9" t="s">
        <v>11</v>
      </c>
      <c r="C3171" s="9" t="s">
        <v>12</v>
      </c>
      <c r="D3171" s="12" t="s">
        <v>16</v>
      </c>
      <c r="E3171" s="11">
        <v>0.57999999999999996</v>
      </c>
      <c r="F3171" s="13">
        <f t="shared" si="226"/>
        <v>5.6898</v>
      </c>
      <c r="H3171" s="11">
        <v>3011</v>
      </c>
      <c r="J3171" s="11">
        <v>0.82</v>
      </c>
      <c r="K3171" s="11">
        <v>2.06</v>
      </c>
      <c r="M3171" s="8">
        <v>8</v>
      </c>
      <c r="N3171" s="11">
        <v>11.44</v>
      </c>
      <c r="O3171" s="13">
        <v>0.38</v>
      </c>
      <c r="P3171" s="14">
        <f t="shared" si="225"/>
        <v>5.5533980582524265</v>
      </c>
      <c r="Q3171" s="9">
        <v>8</v>
      </c>
      <c r="R3171" s="9"/>
    </row>
    <row r="3172" spans="1:18" x14ac:dyDescent="0.3">
      <c r="A3172" s="11">
        <v>75</v>
      </c>
      <c r="B3172" s="9" t="s">
        <v>11</v>
      </c>
      <c r="C3172" s="9" t="s">
        <v>12</v>
      </c>
      <c r="D3172" s="12" t="s">
        <v>16</v>
      </c>
      <c r="E3172" s="11">
        <v>2.38</v>
      </c>
      <c r="F3172" s="13">
        <f t="shared" si="226"/>
        <v>23.347799999999999</v>
      </c>
      <c r="H3172" s="11">
        <v>2886</v>
      </c>
      <c r="J3172" s="11">
        <v>0.76</v>
      </c>
      <c r="K3172" s="11">
        <v>1.48</v>
      </c>
      <c r="M3172" s="8">
        <v>8</v>
      </c>
      <c r="N3172" s="11">
        <v>7.98</v>
      </c>
      <c r="O3172" s="13">
        <v>1.36</v>
      </c>
      <c r="P3172" s="14">
        <f t="shared" si="225"/>
        <v>5.3918918918918921</v>
      </c>
      <c r="Q3172" s="9">
        <v>8</v>
      </c>
      <c r="R3172" s="9"/>
    </row>
    <row r="3173" spans="1:18" x14ac:dyDescent="0.3">
      <c r="A3173" s="11">
        <v>75</v>
      </c>
      <c r="B3173" s="9" t="s">
        <v>11</v>
      </c>
      <c r="C3173" s="9" t="s">
        <v>12</v>
      </c>
      <c r="D3173" s="12" t="s">
        <v>16</v>
      </c>
      <c r="E3173" s="11">
        <v>0.45</v>
      </c>
      <c r="F3173" s="13">
        <f t="shared" si="226"/>
        <v>4.4145000000000003</v>
      </c>
      <c r="H3173" s="11">
        <v>2764</v>
      </c>
      <c r="J3173" s="11">
        <v>1.17</v>
      </c>
      <c r="K3173" s="11">
        <v>3.1</v>
      </c>
      <c r="M3173" s="8">
        <v>8</v>
      </c>
      <c r="N3173" s="11">
        <v>4.6399999999999997</v>
      </c>
      <c r="O3173" s="13">
        <v>0.22</v>
      </c>
      <c r="P3173" s="14">
        <f t="shared" si="225"/>
        <v>1.4967741935483869</v>
      </c>
      <c r="Q3173" s="9">
        <v>8</v>
      </c>
      <c r="R3173" s="9"/>
    </row>
    <row r="3174" spans="1:18" x14ac:dyDescent="0.3">
      <c r="A3174" s="11">
        <v>76</v>
      </c>
      <c r="B3174" s="9" t="s">
        <v>11</v>
      </c>
      <c r="C3174" s="9" t="s">
        <v>12</v>
      </c>
      <c r="D3174" s="12" t="s">
        <v>13</v>
      </c>
      <c r="E3174" s="11">
        <v>2.7</v>
      </c>
      <c r="F3174" s="13">
        <f t="shared" si="226"/>
        <v>26.487000000000002</v>
      </c>
      <c r="H3174" s="11">
        <v>3845.35</v>
      </c>
      <c r="J3174" s="11">
        <v>3.91</v>
      </c>
      <c r="M3174" s="8">
        <v>10</v>
      </c>
      <c r="N3174" s="11">
        <v>84.5</v>
      </c>
      <c r="O3174" s="13"/>
      <c r="Q3174" s="9">
        <v>10</v>
      </c>
      <c r="R3174" s="10">
        <f t="shared" ref="R3174:R3183" si="227">22*(N3174^(-1.15))</f>
        <v>0.1338250657808131</v>
      </c>
    </row>
    <row r="3175" spans="1:18" x14ac:dyDescent="0.3">
      <c r="A3175" s="11">
        <v>76</v>
      </c>
      <c r="B3175" s="9" t="s">
        <v>11</v>
      </c>
      <c r="C3175" s="9" t="s">
        <v>12</v>
      </c>
      <c r="D3175" s="12" t="s">
        <v>13</v>
      </c>
      <c r="E3175" s="11">
        <v>2.68</v>
      </c>
      <c r="F3175" s="13">
        <f t="shared" si="226"/>
        <v>26.290800000000004</v>
      </c>
      <c r="H3175" s="11">
        <v>3656.2</v>
      </c>
      <c r="J3175" s="11">
        <v>3.78</v>
      </c>
      <c r="M3175" s="8">
        <v>10</v>
      </c>
      <c r="N3175" s="11">
        <v>82.46</v>
      </c>
      <c r="O3175" s="13"/>
      <c r="Q3175" s="9">
        <v>10</v>
      </c>
      <c r="R3175" s="10">
        <f t="shared" si="227"/>
        <v>0.13763942535978874</v>
      </c>
    </row>
    <row r="3176" spans="1:18" x14ac:dyDescent="0.3">
      <c r="A3176" s="11">
        <v>76</v>
      </c>
      <c r="B3176" s="9" t="s">
        <v>11</v>
      </c>
      <c r="C3176" s="9" t="s">
        <v>12</v>
      </c>
      <c r="D3176" s="12" t="s">
        <v>13</v>
      </c>
      <c r="E3176" s="11">
        <v>2.67</v>
      </c>
      <c r="F3176" s="13">
        <f t="shared" si="226"/>
        <v>26.192700000000002</v>
      </c>
      <c r="H3176" s="11">
        <v>3548.13</v>
      </c>
      <c r="J3176" s="11">
        <v>3.62</v>
      </c>
      <c r="M3176" s="8">
        <v>10</v>
      </c>
      <c r="N3176" s="11">
        <v>80.25</v>
      </c>
      <c r="O3176" s="13"/>
      <c r="Q3176" s="9">
        <v>10</v>
      </c>
      <c r="R3176" s="10">
        <f t="shared" si="227"/>
        <v>0.14200736976794992</v>
      </c>
    </row>
    <row r="3177" spans="1:18" x14ac:dyDescent="0.3">
      <c r="A3177" s="11">
        <v>76</v>
      </c>
      <c r="B3177" s="9" t="s">
        <v>11</v>
      </c>
      <c r="C3177" s="9" t="s">
        <v>12</v>
      </c>
      <c r="D3177" s="12" t="s">
        <v>13</v>
      </c>
      <c r="E3177" s="11">
        <v>2.63</v>
      </c>
      <c r="F3177" s="13">
        <f t="shared" si="226"/>
        <v>25.8003</v>
      </c>
      <c r="H3177" s="11">
        <v>3124.58</v>
      </c>
      <c r="J3177" s="11">
        <v>3.51</v>
      </c>
      <c r="M3177" s="8">
        <v>10</v>
      </c>
      <c r="N3177" s="11">
        <v>77.680000000000007</v>
      </c>
      <c r="O3177" s="13"/>
      <c r="Q3177" s="9">
        <v>10</v>
      </c>
      <c r="R3177" s="10">
        <f t="shared" si="227"/>
        <v>0.14742362348053087</v>
      </c>
    </row>
    <row r="3178" spans="1:18" x14ac:dyDescent="0.3">
      <c r="A3178" s="11">
        <v>76</v>
      </c>
      <c r="B3178" s="9" t="s">
        <v>11</v>
      </c>
      <c r="C3178" s="9" t="s">
        <v>12</v>
      </c>
      <c r="D3178" s="12" t="s">
        <v>13</v>
      </c>
      <c r="E3178" s="11">
        <v>2.6</v>
      </c>
      <c r="F3178" s="13">
        <f t="shared" si="226"/>
        <v>25.506000000000004</v>
      </c>
      <c r="H3178" s="11">
        <v>3106.42</v>
      </c>
      <c r="J3178" s="11">
        <v>3.47</v>
      </c>
      <c r="M3178" s="8">
        <v>10</v>
      </c>
      <c r="N3178" s="11">
        <v>77.2</v>
      </c>
      <c r="O3178" s="13"/>
      <c r="Q3178" s="9">
        <v>10</v>
      </c>
      <c r="R3178" s="10">
        <f t="shared" si="227"/>
        <v>0.14847823127478807</v>
      </c>
    </row>
    <row r="3179" spans="1:18" x14ac:dyDescent="0.3">
      <c r="A3179" s="11">
        <v>76</v>
      </c>
      <c r="B3179" s="9" t="s">
        <v>11</v>
      </c>
      <c r="C3179" s="9" t="s">
        <v>12</v>
      </c>
      <c r="D3179" s="12" t="s">
        <v>13</v>
      </c>
      <c r="E3179" s="11">
        <v>2.58</v>
      </c>
      <c r="F3179" s="13">
        <f t="shared" si="226"/>
        <v>25.309800000000003</v>
      </c>
      <c r="H3179" s="11">
        <v>3089.78</v>
      </c>
      <c r="J3179" s="11">
        <v>3.25</v>
      </c>
      <c r="M3179" s="8">
        <v>10</v>
      </c>
      <c r="N3179" s="11">
        <v>72.98</v>
      </c>
      <c r="O3179" s="13"/>
      <c r="Q3179" s="9">
        <v>10</v>
      </c>
      <c r="R3179" s="10">
        <f t="shared" si="227"/>
        <v>0.15839382367682847</v>
      </c>
    </row>
    <row r="3180" spans="1:18" x14ac:dyDescent="0.3">
      <c r="A3180" s="11">
        <v>76</v>
      </c>
      <c r="B3180" s="9" t="s">
        <v>11</v>
      </c>
      <c r="C3180" s="9" t="s">
        <v>12</v>
      </c>
      <c r="D3180" s="12" t="s">
        <v>13</v>
      </c>
      <c r="E3180" s="11">
        <v>2.57</v>
      </c>
      <c r="F3180" s="13">
        <f t="shared" si="226"/>
        <v>25.2117</v>
      </c>
      <c r="H3180" s="11">
        <v>3047.13</v>
      </c>
      <c r="J3180" s="11">
        <v>3.19</v>
      </c>
      <c r="M3180" s="8">
        <v>10</v>
      </c>
      <c r="N3180" s="11">
        <v>70.05</v>
      </c>
      <c r="O3180" s="13"/>
      <c r="Q3180" s="9">
        <v>10</v>
      </c>
      <c r="R3180" s="10">
        <f t="shared" si="227"/>
        <v>0.16603640451830201</v>
      </c>
    </row>
    <row r="3181" spans="1:18" x14ac:dyDescent="0.3">
      <c r="A3181" s="11">
        <v>76</v>
      </c>
      <c r="B3181" s="9" t="s">
        <v>11</v>
      </c>
      <c r="C3181" s="9" t="s">
        <v>12</v>
      </c>
      <c r="D3181" s="12" t="s">
        <v>13</v>
      </c>
      <c r="E3181" s="11">
        <v>2.54</v>
      </c>
      <c r="F3181" s="13">
        <f t="shared" si="226"/>
        <v>24.917400000000001</v>
      </c>
      <c r="H3181" s="11">
        <v>2845.98</v>
      </c>
      <c r="J3181" s="11">
        <v>3.12</v>
      </c>
      <c r="M3181" s="8">
        <v>10</v>
      </c>
      <c r="N3181" s="11">
        <v>69.150000000000006</v>
      </c>
      <c r="O3181" s="13"/>
      <c r="Q3181" s="9">
        <v>10</v>
      </c>
      <c r="R3181" s="10">
        <f t="shared" si="227"/>
        <v>0.16852396505299361</v>
      </c>
    </row>
    <row r="3182" spans="1:18" x14ac:dyDescent="0.3">
      <c r="A3182" s="11">
        <v>76</v>
      </c>
      <c r="B3182" s="9" t="s">
        <v>11</v>
      </c>
      <c r="C3182" s="9" t="s">
        <v>12</v>
      </c>
      <c r="D3182" s="12" t="s">
        <v>13</v>
      </c>
      <c r="E3182" s="11">
        <v>2.5099999999999998</v>
      </c>
      <c r="F3182" s="13">
        <f t="shared" si="226"/>
        <v>24.623100000000001</v>
      </c>
      <c r="H3182" s="11">
        <v>2679.14</v>
      </c>
      <c r="J3182" s="11">
        <v>2.87</v>
      </c>
      <c r="M3182" s="8">
        <v>10</v>
      </c>
      <c r="N3182" s="11">
        <v>68.84</v>
      </c>
      <c r="O3182" s="13"/>
      <c r="Q3182" s="9">
        <v>10</v>
      </c>
      <c r="R3182" s="10">
        <f t="shared" si="227"/>
        <v>0.16939699031009212</v>
      </c>
    </row>
    <row r="3183" spans="1:18" x14ac:dyDescent="0.3">
      <c r="A3183" s="11">
        <v>76</v>
      </c>
      <c r="B3183" s="9" t="s">
        <v>11</v>
      </c>
      <c r="C3183" s="9" t="s">
        <v>12</v>
      </c>
      <c r="D3183" s="12" t="s">
        <v>13</v>
      </c>
      <c r="E3183" s="11">
        <v>2.5</v>
      </c>
      <c r="F3183" s="13">
        <f t="shared" si="226"/>
        <v>24.525000000000002</v>
      </c>
      <c r="H3183" s="11">
        <v>2549.63</v>
      </c>
      <c r="J3183" s="11">
        <v>2.81</v>
      </c>
      <c r="M3183" s="8">
        <v>10</v>
      </c>
      <c r="N3183" s="11">
        <v>68.430000000000007</v>
      </c>
      <c r="O3183" s="13"/>
      <c r="Q3183" s="9">
        <v>10</v>
      </c>
      <c r="R3183" s="10">
        <f t="shared" si="227"/>
        <v>0.17056470200386153</v>
      </c>
    </row>
    <row r="3184" spans="1:18" x14ac:dyDescent="0.3">
      <c r="A3184" s="11">
        <v>76</v>
      </c>
      <c r="B3184" s="9" t="s">
        <v>11</v>
      </c>
      <c r="C3184" s="9" t="s">
        <v>12</v>
      </c>
      <c r="D3184" s="12" t="s">
        <v>145</v>
      </c>
      <c r="E3184" s="11">
        <v>2.81</v>
      </c>
      <c r="F3184" s="13">
        <f t="shared" si="226"/>
        <v>27.566100000000002</v>
      </c>
      <c r="H3184" s="11">
        <v>4260.12</v>
      </c>
      <c r="J3184" s="11">
        <v>2.2799999999999998</v>
      </c>
      <c r="M3184" s="8">
        <v>7</v>
      </c>
      <c r="N3184" s="11">
        <v>49.25</v>
      </c>
      <c r="O3184" s="13"/>
      <c r="Q3184" s="9">
        <v>7</v>
      </c>
      <c r="R3184" s="9"/>
    </row>
    <row r="3185" spans="1:18" x14ac:dyDescent="0.3">
      <c r="A3185" s="11">
        <v>76</v>
      </c>
      <c r="B3185" s="9" t="s">
        <v>11</v>
      </c>
      <c r="C3185" s="9" t="s">
        <v>12</v>
      </c>
      <c r="D3185" s="12" t="s">
        <v>145</v>
      </c>
      <c r="E3185" s="11">
        <v>2.78</v>
      </c>
      <c r="F3185" s="13">
        <f t="shared" si="226"/>
        <v>27.271799999999999</v>
      </c>
      <c r="H3185" s="11">
        <v>4199.09</v>
      </c>
      <c r="J3185" s="11">
        <v>2.11</v>
      </c>
      <c r="M3185" s="8">
        <v>7</v>
      </c>
      <c r="N3185" s="11">
        <v>46.13</v>
      </c>
      <c r="O3185" s="13"/>
      <c r="Q3185" s="9">
        <v>7</v>
      </c>
      <c r="R3185" s="9"/>
    </row>
    <row r="3186" spans="1:18" x14ac:dyDescent="0.3">
      <c r="A3186" s="11">
        <v>76</v>
      </c>
      <c r="B3186" s="9" t="s">
        <v>11</v>
      </c>
      <c r="C3186" s="9" t="s">
        <v>12</v>
      </c>
      <c r="D3186" s="12" t="s">
        <v>145</v>
      </c>
      <c r="E3186" s="11">
        <v>2.77</v>
      </c>
      <c r="F3186" s="13">
        <f t="shared" si="226"/>
        <v>27.1737</v>
      </c>
      <c r="H3186" s="11">
        <v>4104.5600000000004</v>
      </c>
      <c r="J3186" s="11">
        <v>2.1</v>
      </c>
      <c r="M3186" s="8">
        <v>7</v>
      </c>
      <c r="N3186" s="11">
        <v>44.38</v>
      </c>
      <c r="O3186" s="13"/>
      <c r="Q3186" s="9">
        <v>7</v>
      </c>
      <c r="R3186" s="9"/>
    </row>
    <row r="3187" spans="1:18" x14ac:dyDescent="0.3">
      <c r="A3187" s="11">
        <v>76</v>
      </c>
      <c r="B3187" s="9" t="s">
        <v>11</v>
      </c>
      <c r="C3187" s="9" t="s">
        <v>12</v>
      </c>
      <c r="D3187" s="12" t="s">
        <v>145</v>
      </c>
      <c r="E3187" s="11">
        <v>2.75</v>
      </c>
      <c r="F3187" s="13">
        <f t="shared" si="226"/>
        <v>26.977500000000003</v>
      </c>
      <c r="H3187" s="11">
        <v>4026.97</v>
      </c>
      <c r="J3187" s="11">
        <v>1.98</v>
      </c>
      <c r="M3187" s="8">
        <v>7</v>
      </c>
      <c r="N3187" s="11">
        <v>43.18</v>
      </c>
      <c r="O3187" s="13"/>
      <c r="Q3187" s="9">
        <v>7</v>
      </c>
      <c r="R3187" s="9"/>
    </row>
    <row r="3188" spans="1:18" x14ac:dyDescent="0.3">
      <c r="A3188" s="11">
        <v>76</v>
      </c>
      <c r="B3188" s="9" t="s">
        <v>11</v>
      </c>
      <c r="C3188" s="9" t="s">
        <v>12</v>
      </c>
      <c r="D3188" s="12" t="s">
        <v>145</v>
      </c>
      <c r="E3188" s="11">
        <v>2.72</v>
      </c>
      <c r="F3188" s="13">
        <f t="shared" si="226"/>
        <v>26.683200000000003</v>
      </c>
      <c r="H3188" s="11">
        <v>3832.05</v>
      </c>
      <c r="J3188" s="11">
        <v>1.86</v>
      </c>
      <c r="M3188" s="8">
        <v>7</v>
      </c>
      <c r="N3188" s="11">
        <v>40.35</v>
      </c>
      <c r="O3188" s="13"/>
      <c r="Q3188" s="9">
        <v>7</v>
      </c>
      <c r="R3188" s="9"/>
    </row>
    <row r="3189" spans="1:18" x14ac:dyDescent="0.3">
      <c r="A3189" s="11">
        <v>76</v>
      </c>
      <c r="B3189" s="9" t="s">
        <v>11</v>
      </c>
      <c r="C3189" s="9" t="s">
        <v>12</v>
      </c>
      <c r="D3189" s="12" t="s">
        <v>145</v>
      </c>
      <c r="E3189" s="11">
        <v>2.68</v>
      </c>
      <c r="F3189" s="13">
        <f t="shared" si="226"/>
        <v>26.290800000000004</v>
      </c>
      <c r="H3189" s="11">
        <v>3502.15</v>
      </c>
      <c r="J3189" s="11">
        <v>1.74</v>
      </c>
      <c r="M3189" s="8">
        <v>7</v>
      </c>
      <c r="N3189" s="11">
        <v>37.19</v>
      </c>
      <c r="O3189" s="13"/>
      <c r="Q3189" s="9">
        <v>7</v>
      </c>
      <c r="R3189" s="9"/>
    </row>
    <row r="3190" spans="1:18" x14ac:dyDescent="0.3">
      <c r="A3190" s="11">
        <v>76</v>
      </c>
      <c r="B3190" s="9" t="s">
        <v>11</v>
      </c>
      <c r="C3190" s="9" t="s">
        <v>12</v>
      </c>
      <c r="D3190" s="12" t="s">
        <v>145</v>
      </c>
      <c r="E3190" s="11">
        <v>2.68</v>
      </c>
      <c r="F3190" s="13">
        <f t="shared" si="226"/>
        <v>26.290800000000004</v>
      </c>
      <c r="H3190" s="11">
        <v>3435.69</v>
      </c>
      <c r="J3190" s="11">
        <v>1.5</v>
      </c>
      <c r="M3190" s="8">
        <v>7</v>
      </c>
      <c r="N3190" s="11">
        <v>32.1</v>
      </c>
      <c r="O3190" s="13"/>
      <c r="Q3190" s="9">
        <v>7</v>
      </c>
      <c r="R3190" s="9"/>
    </row>
    <row r="3191" spans="1:18" x14ac:dyDescent="0.3">
      <c r="A3191" s="11">
        <v>76</v>
      </c>
      <c r="B3191" s="9" t="s">
        <v>11</v>
      </c>
      <c r="C3191" s="9" t="s">
        <v>12</v>
      </c>
      <c r="D3191" s="12" t="s">
        <v>145</v>
      </c>
      <c r="E3191" s="11">
        <v>2.65</v>
      </c>
      <c r="F3191" s="13">
        <f t="shared" si="226"/>
        <v>25.996500000000001</v>
      </c>
      <c r="H3191" s="11">
        <v>3202.15</v>
      </c>
      <c r="J3191" s="11">
        <v>1.34</v>
      </c>
      <c r="M3191" s="8">
        <v>7</v>
      </c>
      <c r="N3191" s="11">
        <v>30.05</v>
      </c>
      <c r="O3191" s="13"/>
      <c r="Q3191" s="9">
        <v>7</v>
      </c>
      <c r="R3191" s="9"/>
    </row>
    <row r="3192" spans="1:18" x14ac:dyDescent="0.3">
      <c r="A3192" s="11">
        <v>76</v>
      </c>
      <c r="B3192" s="9" t="s">
        <v>11</v>
      </c>
      <c r="C3192" s="9" t="s">
        <v>12</v>
      </c>
      <c r="D3192" s="12" t="s">
        <v>145</v>
      </c>
      <c r="E3192" s="11">
        <v>2.64</v>
      </c>
      <c r="F3192" s="13">
        <f t="shared" si="226"/>
        <v>25.898400000000002</v>
      </c>
      <c r="H3192" s="11">
        <v>3172.76</v>
      </c>
      <c r="J3192" s="11">
        <v>1.27</v>
      </c>
      <c r="M3192" s="8">
        <v>7</v>
      </c>
      <c r="N3192" s="11">
        <v>27.54</v>
      </c>
      <c r="O3192" s="13"/>
      <c r="Q3192" s="9">
        <v>7</v>
      </c>
      <c r="R3192" s="9"/>
    </row>
    <row r="3193" spans="1:18" x14ac:dyDescent="0.3">
      <c r="A3193" s="11">
        <v>76</v>
      </c>
      <c r="B3193" s="9" t="s">
        <v>11</v>
      </c>
      <c r="C3193" s="9" t="s">
        <v>12</v>
      </c>
      <c r="D3193" s="12" t="s">
        <v>145</v>
      </c>
      <c r="E3193" s="11">
        <v>2.64</v>
      </c>
      <c r="F3193" s="13">
        <f t="shared" si="226"/>
        <v>25.898400000000002</v>
      </c>
      <c r="H3193" s="11">
        <v>3050.38</v>
      </c>
      <c r="J3193" s="11">
        <v>1.18</v>
      </c>
      <c r="M3193" s="8">
        <v>7</v>
      </c>
      <c r="N3193" s="11">
        <v>24.46</v>
      </c>
      <c r="O3193" s="13"/>
      <c r="Q3193" s="9">
        <v>7</v>
      </c>
      <c r="R3193" s="9"/>
    </row>
    <row r="3194" spans="1:18" x14ac:dyDescent="0.3">
      <c r="A3194" s="11">
        <v>76</v>
      </c>
      <c r="B3194" s="9" t="s">
        <v>11</v>
      </c>
      <c r="C3194" s="9" t="s">
        <v>22</v>
      </c>
      <c r="D3194" s="12" t="s">
        <v>25</v>
      </c>
      <c r="E3194" s="11">
        <v>2.7</v>
      </c>
      <c r="F3194" s="13">
        <f t="shared" si="226"/>
        <v>26.487000000000002</v>
      </c>
      <c r="H3194" s="11">
        <v>4225.1400000000003</v>
      </c>
      <c r="J3194" s="11">
        <v>5.27</v>
      </c>
      <c r="M3194" s="11">
        <v>20</v>
      </c>
      <c r="N3194" s="11">
        <v>112.25</v>
      </c>
      <c r="O3194" s="13"/>
      <c r="Q3194" s="9">
        <v>20</v>
      </c>
      <c r="R3194" s="9"/>
    </row>
    <row r="3195" spans="1:18" x14ac:dyDescent="0.3">
      <c r="A3195" s="11">
        <v>76</v>
      </c>
      <c r="B3195" s="9" t="s">
        <v>11</v>
      </c>
      <c r="C3195" s="9" t="s">
        <v>22</v>
      </c>
      <c r="D3195" s="12" t="s">
        <v>25</v>
      </c>
      <c r="E3195" s="11">
        <v>2.69</v>
      </c>
      <c r="F3195" s="13">
        <f t="shared" si="226"/>
        <v>26.3889</v>
      </c>
      <c r="H3195" s="11">
        <v>4119.5600000000004</v>
      </c>
      <c r="J3195" s="11">
        <v>5.18</v>
      </c>
      <c r="M3195" s="11">
        <v>20</v>
      </c>
      <c r="N3195" s="11">
        <v>108.01</v>
      </c>
      <c r="O3195" s="13"/>
      <c r="Q3195" s="9">
        <v>20</v>
      </c>
      <c r="R3195" s="9"/>
    </row>
    <row r="3196" spans="1:18" x14ac:dyDescent="0.3">
      <c r="A3196" s="11">
        <v>76</v>
      </c>
      <c r="B3196" s="9" t="s">
        <v>11</v>
      </c>
      <c r="C3196" s="9" t="s">
        <v>22</v>
      </c>
      <c r="D3196" s="12" t="s">
        <v>25</v>
      </c>
      <c r="E3196" s="11">
        <v>2.69</v>
      </c>
      <c r="F3196" s="13">
        <f t="shared" si="226"/>
        <v>26.3889</v>
      </c>
      <c r="H3196" s="11">
        <v>4102.37</v>
      </c>
      <c r="J3196" s="11">
        <v>5.05</v>
      </c>
      <c r="M3196" s="11">
        <v>20</v>
      </c>
      <c r="N3196" s="11">
        <v>105.69</v>
      </c>
      <c r="O3196" s="13"/>
      <c r="Q3196" s="9">
        <v>20</v>
      </c>
      <c r="R3196" s="9"/>
    </row>
    <row r="3197" spans="1:18" x14ac:dyDescent="0.3">
      <c r="A3197" s="11">
        <v>76</v>
      </c>
      <c r="B3197" s="9" t="s">
        <v>11</v>
      </c>
      <c r="C3197" s="9" t="s">
        <v>22</v>
      </c>
      <c r="D3197" s="12" t="s">
        <v>25</v>
      </c>
      <c r="E3197" s="11">
        <v>2.68</v>
      </c>
      <c r="F3197" s="13">
        <f t="shared" si="226"/>
        <v>26.290800000000004</v>
      </c>
      <c r="H3197" s="11">
        <v>3910.22</v>
      </c>
      <c r="J3197" s="11">
        <v>4.95</v>
      </c>
      <c r="M3197" s="11">
        <v>20</v>
      </c>
      <c r="N3197" s="11">
        <v>98.43</v>
      </c>
      <c r="O3197" s="13"/>
      <c r="Q3197" s="9">
        <v>20</v>
      </c>
      <c r="R3197" s="9"/>
    </row>
    <row r="3198" spans="1:18" x14ac:dyDescent="0.3">
      <c r="A3198" s="11">
        <v>76</v>
      </c>
      <c r="B3198" s="9" t="s">
        <v>11</v>
      </c>
      <c r="C3198" s="9" t="s">
        <v>22</v>
      </c>
      <c r="D3198" s="12" t="s">
        <v>25</v>
      </c>
      <c r="E3198" s="11">
        <v>2.65</v>
      </c>
      <c r="F3198" s="13">
        <f t="shared" si="226"/>
        <v>25.996500000000001</v>
      </c>
      <c r="H3198" s="11">
        <v>3841.06</v>
      </c>
      <c r="J3198" s="11">
        <v>4.78</v>
      </c>
      <c r="M3198" s="11">
        <v>20</v>
      </c>
      <c r="N3198" s="11">
        <v>98.02</v>
      </c>
      <c r="O3198" s="13"/>
      <c r="Q3198" s="9">
        <v>20</v>
      </c>
      <c r="R3198" s="9"/>
    </row>
    <row r="3199" spans="1:18" x14ac:dyDescent="0.3">
      <c r="A3199" s="11">
        <v>76</v>
      </c>
      <c r="B3199" s="9" t="s">
        <v>11</v>
      </c>
      <c r="C3199" s="9" t="s">
        <v>22</v>
      </c>
      <c r="D3199" s="12" t="s">
        <v>25</v>
      </c>
      <c r="E3199" s="11">
        <v>2.65</v>
      </c>
      <c r="F3199" s="13">
        <f t="shared" si="226"/>
        <v>25.996500000000001</v>
      </c>
      <c r="H3199" s="11">
        <v>3820.25</v>
      </c>
      <c r="J3199" s="11">
        <v>4.5</v>
      </c>
      <c r="M3199" s="11">
        <v>20</v>
      </c>
      <c r="N3199" s="11">
        <v>95.51</v>
      </c>
      <c r="O3199" s="13"/>
      <c r="Q3199" s="9">
        <v>20</v>
      </c>
      <c r="R3199" s="9"/>
    </row>
    <row r="3200" spans="1:18" x14ac:dyDescent="0.3">
      <c r="A3200" s="11">
        <v>76</v>
      </c>
      <c r="B3200" s="9" t="s">
        <v>11</v>
      </c>
      <c r="C3200" s="9" t="s">
        <v>22</v>
      </c>
      <c r="D3200" s="12" t="s">
        <v>25</v>
      </c>
      <c r="E3200" s="11">
        <v>2.64</v>
      </c>
      <c r="F3200" s="13">
        <f t="shared" si="226"/>
        <v>25.898400000000002</v>
      </c>
      <c r="H3200" s="11">
        <v>3695.79</v>
      </c>
      <c r="J3200" s="11">
        <v>4.37</v>
      </c>
      <c r="M3200" s="11">
        <v>20</v>
      </c>
      <c r="N3200" s="11">
        <v>94.96</v>
      </c>
      <c r="O3200" s="13"/>
      <c r="Q3200" s="9">
        <v>20</v>
      </c>
      <c r="R3200" s="9"/>
    </row>
    <row r="3201" spans="1:18" x14ac:dyDescent="0.3">
      <c r="A3201" s="11">
        <v>76</v>
      </c>
      <c r="B3201" s="9" t="s">
        <v>11</v>
      </c>
      <c r="C3201" s="9" t="s">
        <v>22</v>
      </c>
      <c r="D3201" s="12" t="s">
        <v>25</v>
      </c>
      <c r="E3201" s="11">
        <v>2.64</v>
      </c>
      <c r="F3201" s="13">
        <f t="shared" si="226"/>
        <v>25.898400000000002</v>
      </c>
      <c r="H3201" s="11">
        <v>3650.12</v>
      </c>
      <c r="J3201" s="11">
        <v>4.21</v>
      </c>
      <c r="M3201" s="11">
        <v>20</v>
      </c>
      <c r="N3201" s="11">
        <v>94.54</v>
      </c>
      <c r="O3201" s="13"/>
      <c r="Q3201" s="9">
        <v>20</v>
      </c>
      <c r="R3201" s="9"/>
    </row>
    <row r="3202" spans="1:18" x14ac:dyDescent="0.3">
      <c r="A3202" s="11">
        <v>76</v>
      </c>
      <c r="B3202" s="9" t="s">
        <v>11</v>
      </c>
      <c r="C3202" s="9" t="s">
        <v>22</v>
      </c>
      <c r="D3202" s="12" t="s">
        <v>25</v>
      </c>
      <c r="E3202" s="11">
        <v>2.63</v>
      </c>
      <c r="F3202" s="13">
        <f t="shared" si="226"/>
        <v>25.8003</v>
      </c>
      <c r="H3202" s="11">
        <v>3617.35</v>
      </c>
      <c r="J3202" s="11">
        <v>3.98</v>
      </c>
      <c r="M3202" s="11">
        <v>20</v>
      </c>
      <c r="N3202" s="11">
        <v>93.3</v>
      </c>
      <c r="O3202" s="13"/>
      <c r="Q3202" s="9">
        <v>20</v>
      </c>
      <c r="R3202" s="9"/>
    </row>
    <row r="3203" spans="1:18" x14ac:dyDescent="0.3">
      <c r="A3203" s="11">
        <v>76</v>
      </c>
      <c r="B3203" s="9" t="s">
        <v>11</v>
      </c>
      <c r="C3203" s="9" t="s">
        <v>22</v>
      </c>
      <c r="D3203" s="12" t="s">
        <v>25</v>
      </c>
      <c r="E3203" s="11">
        <v>2.63</v>
      </c>
      <c r="F3203" s="13">
        <f t="shared" si="226"/>
        <v>25.8003</v>
      </c>
      <c r="H3203" s="11">
        <v>3521.13</v>
      </c>
      <c r="J3203" s="11">
        <v>3.75</v>
      </c>
      <c r="M3203" s="11">
        <v>20</v>
      </c>
      <c r="N3203" s="11">
        <v>93.21</v>
      </c>
      <c r="O3203" s="13"/>
      <c r="Q3203" s="9">
        <v>20</v>
      </c>
      <c r="R3203" s="9"/>
    </row>
    <row r="3204" spans="1:18" x14ac:dyDescent="0.3">
      <c r="A3204" s="11">
        <v>76</v>
      </c>
      <c r="B3204" s="9" t="s">
        <v>11</v>
      </c>
      <c r="C3204" s="9" t="s">
        <v>22</v>
      </c>
      <c r="D3204" s="12" t="s">
        <v>172</v>
      </c>
      <c r="E3204" s="11">
        <v>2.69</v>
      </c>
      <c r="F3204" s="13">
        <f t="shared" si="226"/>
        <v>26.3889</v>
      </c>
      <c r="H3204" s="11">
        <v>2489.25</v>
      </c>
      <c r="J3204" s="11">
        <v>1.78</v>
      </c>
      <c r="M3204" s="11">
        <v>9</v>
      </c>
      <c r="N3204" s="11">
        <v>28.45</v>
      </c>
      <c r="O3204" s="13"/>
      <c r="Q3204" s="9">
        <v>9</v>
      </c>
      <c r="R3204" s="9"/>
    </row>
    <row r="3205" spans="1:18" x14ac:dyDescent="0.3">
      <c r="A3205" s="11">
        <v>76</v>
      </c>
      <c r="B3205" s="9" t="s">
        <v>11</v>
      </c>
      <c r="C3205" s="9" t="s">
        <v>22</v>
      </c>
      <c r="D3205" s="12" t="s">
        <v>172</v>
      </c>
      <c r="E3205" s="11">
        <v>2.68</v>
      </c>
      <c r="F3205" s="13">
        <f t="shared" si="226"/>
        <v>26.290800000000004</v>
      </c>
      <c r="H3205" s="11">
        <v>2450.64</v>
      </c>
      <c r="J3205" s="11">
        <v>1.65</v>
      </c>
      <c r="M3205" s="11">
        <v>9</v>
      </c>
      <c r="N3205" s="11">
        <v>27.1</v>
      </c>
      <c r="O3205" s="13"/>
      <c r="Q3205" s="9">
        <v>9</v>
      </c>
      <c r="R3205" s="9"/>
    </row>
    <row r="3206" spans="1:18" x14ac:dyDescent="0.3">
      <c r="A3206" s="11">
        <v>76</v>
      </c>
      <c r="B3206" s="9" t="s">
        <v>11</v>
      </c>
      <c r="C3206" s="9" t="s">
        <v>22</v>
      </c>
      <c r="D3206" s="12" t="s">
        <v>172</v>
      </c>
      <c r="E3206" s="11">
        <v>2.68</v>
      </c>
      <c r="F3206" s="13">
        <f t="shared" si="226"/>
        <v>26.290800000000004</v>
      </c>
      <c r="H3206" s="11">
        <v>2302.6799999999998</v>
      </c>
      <c r="J3206" s="11">
        <v>1.42</v>
      </c>
      <c r="M3206" s="11">
        <v>9</v>
      </c>
      <c r="N3206" s="11">
        <v>27.02</v>
      </c>
      <c r="O3206" s="13"/>
      <c r="Q3206" s="9">
        <v>9</v>
      </c>
      <c r="R3206" s="9"/>
    </row>
    <row r="3207" spans="1:18" x14ac:dyDescent="0.3">
      <c r="A3207" s="11">
        <v>76</v>
      </c>
      <c r="B3207" s="9" t="s">
        <v>11</v>
      </c>
      <c r="C3207" s="9" t="s">
        <v>22</v>
      </c>
      <c r="D3207" s="12" t="s">
        <v>172</v>
      </c>
      <c r="E3207" s="11">
        <v>2.66</v>
      </c>
      <c r="F3207" s="13">
        <f t="shared" si="226"/>
        <v>26.094600000000003</v>
      </c>
      <c r="H3207" s="11">
        <v>2300.23</v>
      </c>
      <c r="J3207" s="11">
        <v>1.26</v>
      </c>
      <c r="M3207" s="11">
        <v>9</v>
      </c>
      <c r="N3207" s="11">
        <v>24.78</v>
      </c>
      <c r="O3207" s="13"/>
      <c r="Q3207" s="9">
        <v>9</v>
      </c>
      <c r="R3207" s="9"/>
    </row>
    <row r="3208" spans="1:18" x14ac:dyDescent="0.3">
      <c r="A3208" s="11">
        <v>76</v>
      </c>
      <c r="B3208" s="9" t="s">
        <v>11</v>
      </c>
      <c r="C3208" s="9" t="s">
        <v>22</v>
      </c>
      <c r="D3208" s="12" t="s">
        <v>172</v>
      </c>
      <c r="E3208" s="11">
        <v>2.66</v>
      </c>
      <c r="F3208" s="13">
        <f t="shared" si="226"/>
        <v>26.094600000000003</v>
      </c>
      <c r="H3208" s="11">
        <v>2278.4499999999998</v>
      </c>
      <c r="J3208" s="11">
        <v>1.19</v>
      </c>
      <c r="M3208" s="11">
        <v>9</v>
      </c>
      <c r="N3208" s="11">
        <v>24.36</v>
      </c>
      <c r="O3208" s="13"/>
      <c r="Q3208" s="9">
        <v>9</v>
      </c>
      <c r="R3208" s="9"/>
    </row>
    <row r="3209" spans="1:18" x14ac:dyDescent="0.3">
      <c r="A3209" s="11">
        <v>76</v>
      </c>
      <c r="B3209" s="9" t="s">
        <v>11</v>
      </c>
      <c r="C3209" s="9" t="s">
        <v>22</v>
      </c>
      <c r="D3209" s="12" t="s">
        <v>172</v>
      </c>
      <c r="E3209" s="11">
        <v>2.65</v>
      </c>
      <c r="F3209" s="13">
        <f t="shared" si="226"/>
        <v>25.996500000000001</v>
      </c>
      <c r="H3209" s="11">
        <v>2265.13</v>
      </c>
      <c r="J3209" s="11">
        <v>1.1399999999999999</v>
      </c>
      <c r="M3209" s="11">
        <v>9</v>
      </c>
      <c r="N3209" s="11">
        <v>23.18</v>
      </c>
      <c r="O3209" s="13"/>
      <c r="Q3209" s="9">
        <v>9</v>
      </c>
      <c r="R3209" s="9"/>
    </row>
    <row r="3210" spans="1:18" x14ac:dyDescent="0.3">
      <c r="A3210" s="11">
        <v>76</v>
      </c>
      <c r="B3210" s="9" t="s">
        <v>11</v>
      </c>
      <c r="C3210" s="9" t="s">
        <v>22</v>
      </c>
      <c r="D3210" s="12" t="s">
        <v>172</v>
      </c>
      <c r="E3210" s="11">
        <v>2.64</v>
      </c>
      <c r="F3210" s="13">
        <f t="shared" si="226"/>
        <v>25.898400000000002</v>
      </c>
      <c r="H3210" s="11">
        <v>2200.0700000000002</v>
      </c>
      <c r="J3210" s="11">
        <v>1.1000000000000001</v>
      </c>
      <c r="M3210" s="11">
        <v>9</v>
      </c>
      <c r="N3210" s="11">
        <v>22.8</v>
      </c>
      <c r="O3210" s="13"/>
      <c r="Q3210" s="9">
        <v>9</v>
      </c>
      <c r="R3210" s="9"/>
    </row>
    <row r="3211" spans="1:18" x14ac:dyDescent="0.3">
      <c r="A3211" s="11">
        <v>76</v>
      </c>
      <c r="B3211" s="9" t="s">
        <v>11</v>
      </c>
      <c r="C3211" s="9" t="s">
        <v>22</v>
      </c>
      <c r="D3211" s="12" t="s">
        <v>172</v>
      </c>
      <c r="E3211" s="11">
        <v>2.63</v>
      </c>
      <c r="F3211" s="13">
        <f t="shared" si="226"/>
        <v>25.8003</v>
      </c>
      <c r="H3211" s="11">
        <v>2178.6</v>
      </c>
      <c r="J3211" s="11">
        <v>1.08</v>
      </c>
      <c r="M3211" s="11">
        <v>9</v>
      </c>
      <c r="N3211" s="11">
        <v>22.1</v>
      </c>
      <c r="O3211" s="13"/>
      <c r="Q3211" s="9">
        <v>9</v>
      </c>
      <c r="R3211" s="9"/>
    </row>
    <row r="3212" spans="1:18" x14ac:dyDescent="0.3">
      <c r="A3212" s="11">
        <v>76</v>
      </c>
      <c r="B3212" s="9" t="s">
        <v>11</v>
      </c>
      <c r="C3212" s="9" t="s">
        <v>22</v>
      </c>
      <c r="D3212" s="12" t="s">
        <v>172</v>
      </c>
      <c r="E3212" s="11">
        <v>2.62</v>
      </c>
      <c r="F3212" s="13">
        <f t="shared" si="226"/>
        <v>25.702200000000001</v>
      </c>
      <c r="H3212" s="11">
        <v>2145.56</v>
      </c>
      <c r="J3212" s="11">
        <v>1.05</v>
      </c>
      <c r="M3212" s="11">
        <v>9</v>
      </c>
      <c r="N3212" s="11">
        <v>20.58</v>
      </c>
      <c r="O3212" s="13"/>
      <c r="Q3212" s="9">
        <v>9</v>
      </c>
      <c r="R3212" s="9"/>
    </row>
    <row r="3213" spans="1:18" x14ac:dyDescent="0.3">
      <c r="A3213" s="11">
        <v>76</v>
      </c>
      <c r="B3213" s="9" t="s">
        <v>11</v>
      </c>
      <c r="C3213" s="9" t="s">
        <v>22</v>
      </c>
      <c r="D3213" s="12" t="s">
        <v>172</v>
      </c>
      <c r="E3213" s="11">
        <v>2.62</v>
      </c>
      <c r="F3213" s="13">
        <f t="shared" si="226"/>
        <v>25.702200000000001</v>
      </c>
      <c r="H3213" s="11">
        <v>2142.39</v>
      </c>
      <c r="J3213" s="11">
        <v>1.03</v>
      </c>
      <c r="M3213" s="11">
        <v>9</v>
      </c>
      <c r="N3213" s="11">
        <v>20.32</v>
      </c>
      <c r="O3213" s="13"/>
      <c r="Q3213" s="9">
        <v>9</v>
      </c>
      <c r="R3213" s="9"/>
    </row>
    <row r="3214" spans="1:18" x14ac:dyDescent="0.3">
      <c r="A3214" s="11">
        <v>77</v>
      </c>
      <c r="B3214" s="9" t="s">
        <v>66</v>
      </c>
      <c r="C3214" s="9" t="s">
        <v>22</v>
      </c>
      <c r="D3214" s="12" t="s">
        <v>99</v>
      </c>
      <c r="G3214" s="11">
        <v>0.14000000000000001</v>
      </c>
      <c r="H3214" s="11">
        <v>5990</v>
      </c>
      <c r="I3214" s="11">
        <v>45.6</v>
      </c>
      <c r="M3214" s="11">
        <v>9</v>
      </c>
      <c r="N3214" s="11">
        <v>81.97</v>
      </c>
      <c r="O3214" s="13"/>
      <c r="Q3214" s="9">
        <v>9</v>
      </c>
      <c r="R3214" s="10">
        <f t="shared" ref="R3214:R3222" si="228">22*(N3214^(-1.15))</f>
        <v>0.1385860464433423</v>
      </c>
    </row>
    <row r="3215" spans="1:18" x14ac:dyDescent="0.3">
      <c r="A3215" s="11">
        <v>77</v>
      </c>
      <c r="B3215" s="9" t="s">
        <v>66</v>
      </c>
      <c r="C3215" s="9" t="s">
        <v>22</v>
      </c>
      <c r="D3215" s="12" t="s">
        <v>99</v>
      </c>
      <c r="G3215" s="11">
        <v>0.192</v>
      </c>
      <c r="H3215" s="11">
        <v>6380</v>
      </c>
      <c r="I3215" s="11">
        <v>44.3</v>
      </c>
      <c r="M3215" s="11">
        <v>9</v>
      </c>
      <c r="N3215" s="11">
        <v>84.79</v>
      </c>
      <c r="O3215" s="13"/>
      <c r="Q3215" s="9">
        <v>9</v>
      </c>
      <c r="R3215" s="10">
        <f t="shared" si="228"/>
        <v>0.13329883391569453</v>
      </c>
    </row>
    <row r="3216" spans="1:18" x14ac:dyDescent="0.3">
      <c r="A3216" s="11">
        <v>77</v>
      </c>
      <c r="B3216" s="9" t="s">
        <v>66</v>
      </c>
      <c r="C3216" s="9" t="s">
        <v>22</v>
      </c>
      <c r="D3216" s="12" t="s">
        <v>99</v>
      </c>
      <c r="G3216" s="11">
        <v>0.11799999999999999</v>
      </c>
      <c r="H3216" s="11">
        <v>4940</v>
      </c>
      <c r="I3216" s="11">
        <v>35.700000000000003</v>
      </c>
      <c r="M3216" s="11">
        <v>9</v>
      </c>
      <c r="N3216" s="11">
        <v>69.22</v>
      </c>
      <c r="O3216" s="13"/>
      <c r="Q3216" s="9">
        <v>9</v>
      </c>
      <c r="R3216" s="10">
        <f t="shared" si="228"/>
        <v>0.16832799351350822</v>
      </c>
    </row>
    <row r="3217" spans="1:18" x14ac:dyDescent="0.3">
      <c r="A3217" s="11">
        <v>77</v>
      </c>
      <c r="B3217" s="9" t="s">
        <v>66</v>
      </c>
      <c r="C3217" s="9" t="s">
        <v>12</v>
      </c>
      <c r="D3217" s="12" t="s">
        <v>13</v>
      </c>
      <c r="G3217" s="11">
        <v>0.4</v>
      </c>
      <c r="H3217" s="11">
        <v>6050</v>
      </c>
      <c r="I3217" s="13">
        <v>55</v>
      </c>
      <c r="M3217" s="8">
        <v>10</v>
      </c>
      <c r="N3217" s="11">
        <v>73.83</v>
      </c>
      <c r="O3217" s="13"/>
      <c r="Q3217" s="9">
        <v>10</v>
      </c>
      <c r="R3217" s="10">
        <f t="shared" si="228"/>
        <v>0.1562985259230962</v>
      </c>
    </row>
    <row r="3218" spans="1:18" x14ac:dyDescent="0.3">
      <c r="A3218" s="11">
        <v>77</v>
      </c>
      <c r="B3218" s="9" t="s">
        <v>66</v>
      </c>
      <c r="C3218" s="9" t="s">
        <v>12</v>
      </c>
      <c r="D3218" s="12" t="s">
        <v>13</v>
      </c>
      <c r="G3218" s="11">
        <v>1.546</v>
      </c>
      <c r="H3218" s="11">
        <v>6130</v>
      </c>
      <c r="I3218" s="11">
        <v>54.5</v>
      </c>
      <c r="M3218" s="8">
        <v>10</v>
      </c>
      <c r="N3218" s="11">
        <v>90.54</v>
      </c>
      <c r="O3218" s="13"/>
      <c r="Q3218" s="9">
        <v>10</v>
      </c>
      <c r="R3218" s="10">
        <f t="shared" si="228"/>
        <v>0.12361071460775956</v>
      </c>
    </row>
    <row r="3219" spans="1:18" x14ac:dyDescent="0.3">
      <c r="A3219" s="11">
        <v>77</v>
      </c>
      <c r="B3219" s="9" t="s">
        <v>66</v>
      </c>
      <c r="C3219" s="9" t="s">
        <v>12</v>
      </c>
      <c r="D3219" s="12" t="s">
        <v>13</v>
      </c>
      <c r="G3219" s="11">
        <v>0.28000000000000003</v>
      </c>
      <c r="H3219" s="11">
        <v>6300</v>
      </c>
      <c r="I3219" s="11">
        <v>54.5</v>
      </c>
      <c r="M3219" s="8">
        <v>10</v>
      </c>
      <c r="N3219" s="11">
        <v>116.38</v>
      </c>
      <c r="O3219" s="13"/>
      <c r="Q3219" s="9">
        <v>10</v>
      </c>
      <c r="R3219" s="10">
        <f t="shared" si="228"/>
        <v>9.2611000290223344E-2</v>
      </c>
    </row>
    <row r="3220" spans="1:18" x14ac:dyDescent="0.3">
      <c r="A3220" s="11">
        <v>77</v>
      </c>
      <c r="B3220" s="9" t="s">
        <v>66</v>
      </c>
      <c r="C3220" s="9" t="s">
        <v>12</v>
      </c>
      <c r="D3220" s="12" t="s">
        <v>13</v>
      </c>
      <c r="G3220" s="11">
        <v>2.27</v>
      </c>
      <c r="H3220" s="11">
        <v>5560</v>
      </c>
      <c r="I3220" s="11">
        <v>54.5</v>
      </c>
      <c r="M3220" s="8">
        <v>10</v>
      </c>
      <c r="N3220" s="11">
        <v>97.46</v>
      </c>
      <c r="O3220" s="13"/>
      <c r="Q3220" s="9">
        <v>10</v>
      </c>
      <c r="R3220" s="10">
        <f t="shared" si="228"/>
        <v>0.11357227169633639</v>
      </c>
    </row>
    <row r="3221" spans="1:18" x14ac:dyDescent="0.3">
      <c r="A3221" s="11">
        <v>77</v>
      </c>
      <c r="B3221" s="9" t="s">
        <v>66</v>
      </c>
      <c r="C3221" s="9" t="s">
        <v>12</v>
      </c>
      <c r="D3221" s="12" t="s">
        <v>173</v>
      </c>
      <c r="G3221" s="11">
        <v>0.2</v>
      </c>
      <c r="H3221" s="11">
        <v>5190</v>
      </c>
      <c r="I3221" s="11">
        <v>46.8</v>
      </c>
      <c r="M3221" s="8">
        <v>10</v>
      </c>
      <c r="N3221" s="13">
        <v>73</v>
      </c>
      <c r="O3221" s="13"/>
      <c r="Q3221" s="9">
        <v>10</v>
      </c>
      <c r="R3221" s="9"/>
    </row>
    <row r="3222" spans="1:18" x14ac:dyDescent="0.3">
      <c r="A3222" s="11">
        <v>77</v>
      </c>
      <c r="B3222" s="9" t="s">
        <v>66</v>
      </c>
      <c r="C3222" s="9" t="s">
        <v>12</v>
      </c>
      <c r="D3222" s="12" t="s">
        <v>13</v>
      </c>
      <c r="G3222" s="11">
        <v>7.74</v>
      </c>
      <c r="H3222" s="11">
        <v>4740</v>
      </c>
      <c r="I3222" s="11">
        <v>35.799999999999997</v>
      </c>
      <c r="M3222" s="8">
        <v>10</v>
      </c>
      <c r="N3222" s="11">
        <v>62.3</v>
      </c>
      <c r="O3222" s="13"/>
      <c r="Q3222" s="9">
        <v>10</v>
      </c>
      <c r="R3222" s="10">
        <f t="shared" si="228"/>
        <v>0.19000342392918462</v>
      </c>
    </row>
    <row r="3223" spans="1:18" x14ac:dyDescent="0.3">
      <c r="A3223" s="11">
        <v>77</v>
      </c>
      <c r="B3223" s="9" t="s">
        <v>66</v>
      </c>
      <c r="C3223" s="9" t="s">
        <v>12</v>
      </c>
      <c r="D3223" s="12" t="s">
        <v>80</v>
      </c>
      <c r="G3223" s="11">
        <v>4.9000000000000004</v>
      </c>
      <c r="H3223" s="11">
        <v>5320</v>
      </c>
      <c r="I3223" s="11">
        <v>34.299999999999997</v>
      </c>
      <c r="M3223" s="8">
        <v>10</v>
      </c>
      <c r="N3223" s="11">
        <v>36.020000000000003</v>
      </c>
      <c r="O3223" s="13"/>
      <c r="Q3223" s="9">
        <v>10</v>
      </c>
      <c r="R3223" s="9"/>
    </row>
    <row r="3224" spans="1:18" x14ac:dyDescent="0.3">
      <c r="A3224" s="11">
        <v>77</v>
      </c>
      <c r="B3224" s="9" t="s">
        <v>66</v>
      </c>
      <c r="C3224" s="9" t="s">
        <v>12</v>
      </c>
      <c r="D3224" s="12" t="s">
        <v>80</v>
      </c>
      <c r="G3224" s="11">
        <v>6.23</v>
      </c>
      <c r="H3224" s="11">
        <v>5460</v>
      </c>
      <c r="I3224" s="11">
        <v>38.1</v>
      </c>
      <c r="M3224" s="8">
        <v>10</v>
      </c>
      <c r="N3224" s="11">
        <v>34.06</v>
      </c>
      <c r="O3224" s="13"/>
      <c r="Q3224" s="9">
        <v>10</v>
      </c>
      <c r="R3224" s="9"/>
    </row>
    <row r="3225" spans="1:18" x14ac:dyDescent="0.3">
      <c r="A3225" s="11">
        <v>78</v>
      </c>
      <c r="B3225" s="9" t="s">
        <v>71</v>
      </c>
      <c r="C3225" s="9" t="s">
        <v>12</v>
      </c>
      <c r="D3225" s="12" t="s">
        <v>113</v>
      </c>
      <c r="E3225" s="13">
        <v>2.0795107033639102</v>
      </c>
      <c r="F3225" s="13">
        <f t="shared" ref="F3225:F3282" si="229">E3225*9.81</f>
        <v>20.399999999999959</v>
      </c>
      <c r="I3225" s="13">
        <v>33</v>
      </c>
      <c r="M3225" s="8">
        <v>9</v>
      </c>
      <c r="N3225" s="11">
        <v>40.6</v>
      </c>
      <c r="O3225" s="13"/>
      <c r="Q3225" s="9">
        <v>9</v>
      </c>
      <c r="R3225" s="10">
        <f t="shared" ref="R3225:R3245" si="230">22*(N3225^(-1.15))</f>
        <v>0.31089786682196807</v>
      </c>
    </row>
    <row r="3226" spans="1:18" x14ac:dyDescent="0.3">
      <c r="A3226" s="11">
        <v>78</v>
      </c>
      <c r="B3226" s="9" t="s">
        <v>71</v>
      </c>
      <c r="C3226" s="9" t="s">
        <v>12</v>
      </c>
      <c r="D3226" s="12" t="s">
        <v>113</v>
      </c>
      <c r="E3226" s="13">
        <v>2.0489296636085599</v>
      </c>
      <c r="F3226" s="13">
        <f t="shared" si="229"/>
        <v>20.099999999999973</v>
      </c>
      <c r="I3226" s="13">
        <v>26</v>
      </c>
      <c r="M3226" s="8">
        <v>9</v>
      </c>
      <c r="N3226" s="11">
        <v>32.9</v>
      </c>
      <c r="O3226" s="13"/>
      <c r="Q3226" s="9">
        <v>9</v>
      </c>
      <c r="R3226" s="10">
        <f t="shared" si="230"/>
        <v>0.39595642839823558</v>
      </c>
    </row>
    <row r="3227" spans="1:18" x14ac:dyDescent="0.3">
      <c r="A3227" s="11">
        <v>78</v>
      </c>
      <c r="B3227" s="9" t="s">
        <v>71</v>
      </c>
      <c r="C3227" s="9" t="s">
        <v>12</v>
      </c>
      <c r="D3227" s="12" t="s">
        <v>113</v>
      </c>
      <c r="E3227" s="13">
        <v>2.27319062181448</v>
      </c>
      <c r="F3227" s="13">
        <f t="shared" si="229"/>
        <v>22.30000000000005</v>
      </c>
      <c r="I3227" s="13">
        <v>43</v>
      </c>
      <c r="M3227" s="8">
        <v>9</v>
      </c>
      <c r="N3227" s="11">
        <v>63.9</v>
      </c>
      <c r="O3227" s="13"/>
      <c r="Q3227" s="9">
        <v>9</v>
      </c>
      <c r="R3227" s="10">
        <f t="shared" si="230"/>
        <v>0.18454262502617513</v>
      </c>
    </row>
    <row r="3228" spans="1:18" x14ac:dyDescent="0.3">
      <c r="A3228" s="11">
        <v>78</v>
      </c>
      <c r="B3228" s="9" t="s">
        <v>71</v>
      </c>
      <c r="C3228" s="9" t="s">
        <v>12</v>
      </c>
      <c r="D3228" s="12" t="s">
        <v>113</v>
      </c>
      <c r="E3228" s="13">
        <v>2.3547400611620799</v>
      </c>
      <c r="F3228" s="13">
        <f t="shared" si="229"/>
        <v>23.100000000000005</v>
      </c>
      <c r="I3228" s="13">
        <v>24</v>
      </c>
      <c r="M3228" s="8">
        <v>9</v>
      </c>
      <c r="N3228" s="11">
        <v>21.9</v>
      </c>
      <c r="O3228" s="13"/>
      <c r="Q3228" s="9">
        <v>9</v>
      </c>
      <c r="R3228" s="10">
        <f t="shared" si="230"/>
        <v>0.63228364572778162</v>
      </c>
    </row>
    <row r="3229" spans="1:18" x14ac:dyDescent="0.3">
      <c r="A3229" s="11">
        <v>78</v>
      </c>
      <c r="B3229" s="9" t="s">
        <v>71</v>
      </c>
      <c r="C3229" s="9" t="s">
        <v>12</v>
      </c>
      <c r="D3229" s="12" t="s">
        <v>113</v>
      </c>
      <c r="E3229" s="13">
        <v>2.0795107033639102</v>
      </c>
      <c r="F3229" s="13">
        <f t="shared" si="229"/>
        <v>20.399999999999959</v>
      </c>
      <c r="I3229" s="13">
        <v>40</v>
      </c>
      <c r="M3229" s="8">
        <v>9</v>
      </c>
      <c r="N3229" s="11">
        <v>32.200000000000003</v>
      </c>
      <c r="O3229" s="13"/>
      <c r="Q3229" s="9">
        <v>9</v>
      </c>
      <c r="R3229" s="10">
        <f t="shared" si="230"/>
        <v>0.40587138021367358</v>
      </c>
    </row>
    <row r="3230" spans="1:18" x14ac:dyDescent="0.3">
      <c r="A3230" s="11">
        <v>78</v>
      </c>
      <c r="B3230" s="9" t="s">
        <v>71</v>
      </c>
      <c r="C3230" s="9" t="s">
        <v>12</v>
      </c>
      <c r="D3230" s="12" t="s">
        <v>113</v>
      </c>
      <c r="E3230" s="13">
        <v>2.21202854230377</v>
      </c>
      <c r="F3230" s="13">
        <f t="shared" si="229"/>
        <v>21.699999999999985</v>
      </c>
      <c r="I3230" s="13">
        <v>25</v>
      </c>
      <c r="M3230" s="8">
        <v>9</v>
      </c>
      <c r="N3230" s="11">
        <v>55.4</v>
      </c>
      <c r="O3230" s="13"/>
      <c r="Q3230" s="9">
        <v>9</v>
      </c>
      <c r="R3230" s="10">
        <f t="shared" si="230"/>
        <v>0.21746353896296944</v>
      </c>
    </row>
    <row r="3231" spans="1:18" x14ac:dyDescent="0.3">
      <c r="A3231" s="11">
        <v>78</v>
      </c>
      <c r="B3231" s="9" t="s">
        <v>71</v>
      </c>
      <c r="C3231" s="9" t="s">
        <v>12</v>
      </c>
      <c r="D3231" s="12" t="s">
        <v>113</v>
      </c>
      <c r="E3231" s="13">
        <v>2.21202854230377</v>
      </c>
      <c r="F3231" s="13">
        <f t="shared" si="229"/>
        <v>21.699999999999985</v>
      </c>
      <c r="I3231" s="13">
        <v>39</v>
      </c>
      <c r="M3231" s="8">
        <v>9</v>
      </c>
      <c r="N3231" s="11">
        <v>73.400000000000006</v>
      </c>
      <c r="O3231" s="13"/>
      <c r="Q3231" s="9">
        <v>9</v>
      </c>
      <c r="R3231" s="10">
        <f t="shared" si="230"/>
        <v>0.15735197992649991</v>
      </c>
    </row>
    <row r="3232" spans="1:18" x14ac:dyDescent="0.3">
      <c r="A3232" s="11">
        <v>78</v>
      </c>
      <c r="B3232" s="9" t="s">
        <v>71</v>
      </c>
      <c r="C3232" s="9" t="s">
        <v>12</v>
      </c>
      <c r="D3232" s="12" t="s">
        <v>113</v>
      </c>
      <c r="E3232" s="13">
        <v>2.36493374108053</v>
      </c>
      <c r="F3232" s="13">
        <f t="shared" si="229"/>
        <v>23.2</v>
      </c>
      <c r="I3232" s="13">
        <v>36</v>
      </c>
      <c r="M3232" s="8">
        <v>9</v>
      </c>
      <c r="N3232" s="11">
        <v>81.400000000000006</v>
      </c>
      <c r="O3232" s="13"/>
      <c r="Q3232" s="9">
        <v>9</v>
      </c>
      <c r="R3232" s="10">
        <f t="shared" si="230"/>
        <v>0.13970264065080903</v>
      </c>
    </row>
    <row r="3233" spans="1:18" x14ac:dyDescent="0.3">
      <c r="A3233" s="11">
        <v>78</v>
      </c>
      <c r="B3233" s="9" t="s">
        <v>71</v>
      </c>
      <c r="C3233" s="9" t="s">
        <v>12</v>
      </c>
      <c r="D3233" s="12" t="s">
        <v>113</v>
      </c>
      <c r="E3233" s="13">
        <v>1.9877675840978599</v>
      </c>
      <c r="F3233" s="13">
        <f t="shared" si="229"/>
        <v>19.500000000000007</v>
      </c>
      <c r="I3233" s="13">
        <v>26</v>
      </c>
      <c r="M3233" s="8">
        <v>9</v>
      </c>
      <c r="N3233" s="11">
        <v>44.4</v>
      </c>
      <c r="O3233" s="13"/>
      <c r="Q3233" s="9">
        <v>9</v>
      </c>
      <c r="R3233" s="10">
        <f t="shared" si="230"/>
        <v>0.28049961221569275</v>
      </c>
    </row>
    <row r="3234" spans="1:18" x14ac:dyDescent="0.3">
      <c r="A3234" s="11">
        <v>78</v>
      </c>
      <c r="B3234" s="9" t="s">
        <v>71</v>
      </c>
      <c r="C3234" s="9" t="s">
        <v>12</v>
      </c>
      <c r="D3234" s="12" t="s">
        <v>113</v>
      </c>
      <c r="E3234" s="13">
        <v>2.1100917431192698</v>
      </c>
      <c r="F3234" s="13">
        <f t="shared" si="229"/>
        <v>20.700000000000038</v>
      </c>
      <c r="I3234" s="13">
        <v>27</v>
      </c>
      <c r="M3234" s="8">
        <v>9</v>
      </c>
      <c r="N3234" s="11">
        <v>62.4</v>
      </c>
      <c r="O3234" s="13"/>
      <c r="Q3234" s="9">
        <v>9</v>
      </c>
      <c r="R3234" s="10">
        <f t="shared" si="230"/>
        <v>0.18965329946910048</v>
      </c>
    </row>
    <row r="3235" spans="1:18" x14ac:dyDescent="0.3">
      <c r="A3235" s="11">
        <v>78</v>
      </c>
      <c r="B3235" s="9" t="s">
        <v>71</v>
      </c>
      <c r="C3235" s="9" t="s">
        <v>12</v>
      </c>
      <c r="D3235" s="12" t="s">
        <v>113</v>
      </c>
      <c r="E3235" s="13">
        <v>2.3343527013251801</v>
      </c>
      <c r="F3235" s="13">
        <f t="shared" si="229"/>
        <v>22.90000000000002</v>
      </c>
      <c r="I3235" s="13">
        <v>25</v>
      </c>
      <c r="M3235" s="8">
        <v>9</v>
      </c>
      <c r="N3235" s="11">
        <v>21.4</v>
      </c>
      <c r="O3235" s="13"/>
      <c r="Q3235" s="9">
        <v>9</v>
      </c>
      <c r="R3235" s="10">
        <f t="shared" si="230"/>
        <v>0.64930215080593956</v>
      </c>
    </row>
    <row r="3236" spans="1:18" x14ac:dyDescent="0.3">
      <c r="A3236" s="11">
        <v>78</v>
      </c>
      <c r="B3236" s="9" t="s">
        <v>71</v>
      </c>
      <c r="C3236" s="9" t="s">
        <v>12</v>
      </c>
      <c r="D3236" s="12" t="s">
        <v>113</v>
      </c>
      <c r="E3236" s="13">
        <v>2.0795107033639102</v>
      </c>
      <c r="F3236" s="13">
        <f t="shared" si="229"/>
        <v>20.399999999999959</v>
      </c>
      <c r="I3236" s="13">
        <v>25</v>
      </c>
      <c r="M3236" s="8">
        <v>9</v>
      </c>
      <c r="N3236" s="11">
        <v>32.4</v>
      </c>
      <c r="O3236" s="13"/>
      <c r="Q3236" s="9">
        <v>9</v>
      </c>
      <c r="R3236" s="10">
        <f t="shared" si="230"/>
        <v>0.4029915307118197</v>
      </c>
    </row>
    <row r="3237" spans="1:18" x14ac:dyDescent="0.3">
      <c r="A3237" s="11">
        <v>78</v>
      </c>
      <c r="B3237" s="9" t="s">
        <v>71</v>
      </c>
      <c r="C3237" s="9" t="s">
        <v>12</v>
      </c>
      <c r="D3237" s="12" t="s">
        <v>113</v>
      </c>
      <c r="E3237" s="13">
        <v>2.1916411824668698</v>
      </c>
      <c r="F3237" s="13">
        <f t="shared" si="229"/>
        <v>21.499999999999993</v>
      </c>
      <c r="I3237" s="13">
        <v>32</v>
      </c>
      <c r="M3237" s="8">
        <v>9</v>
      </c>
      <c r="N3237" s="11">
        <v>43.3</v>
      </c>
      <c r="O3237" s="13"/>
      <c r="Q3237" s="9">
        <v>9</v>
      </c>
      <c r="R3237" s="10">
        <f t="shared" si="230"/>
        <v>0.28870984928740734</v>
      </c>
    </row>
    <row r="3238" spans="1:18" x14ac:dyDescent="0.3">
      <c r="A3238" s="11">
        <v>78</v>
      </c>
      <c r="B3238" s="9" t="s">
        <v>71</v>
      </c>
      <c r="C3238" s="9" t="s">
        <v>12</v>
      </c>
      <c r="D3238" s="12" t="s">
        <v>113</v>
      </c>
      <c r="E3238" s="13">
        <v>2.1610601427115199</v>
      </c>
      <c r="F3238" s="13">
        <f t="shared" si="229"/>
        <v>21.20000000000001</v>
      </c>
      <c r="I3238" s="13">
        <v>26</v>
      </c>
      <c r="M3238" s="8">
        <v>9</v>
      </c>
      <c r="N3238" s="11">
        <v>46.7</v>
      </c>
      <c r="O3238" s="13"/>
      <c r="Q3238" s="9">
        <v>9</v>
      </c>
      <c r="R3238" s="10">
        <f t="shared" si="230"/>
        <v>0.26467216395241222</v>
      </c>
    </row>
    <row r="3239" spans="1:18" x14ac:dyDescent="0.3">
      <c r="A3239" s="11">
        <v>78</v>
      </c>
      <c r="B3239" s="9" t="s">
        <v>71</v>
      </c>
      <c r="C3239" s="9" t="s">
        <v>12</v>
      </c>
      <c r="D3239" s="12" t="s">
        <v>113</v>
      </c>
      <c r="E3239" s="13">
        <v>2.2222222222222201</v>
      </c>
      <c r="F3239" s="13">
        <f t="shared" si="229"/>
        <v>21.799999999999979</v>
      </c>
      <c r="I3239" s="13">
        <v>40</v>
      </c>
      <c r="M3239" s="8">
        <v>9</v>
      </c>
      <c r="N3239" s="11">
        <v>59.6</v>
      </c>
      <c r="O3239" s="13"/>
      <c r="Q3239" s="9">
        <v>9</v>
      </c>
      <c r="R3239" s="10">
        <f t="shared" si="230"/>
        <v>0.19993530158905165</v>
      </c>
    </row>
    <row r="3240" spans="1:18" x14ac:dyDescent="0.3">
      <c r="A3240" s="11">
        <v>78</v>
      </c>
      <c r="B3240" s="9" t="s">
        <v>71</v>
      </c>
      <c r="C3240" s="9" t="s">
        <v>12</v>
      </c>
      <c r="D3240" s="12" t="s">
        <v>113</v>
      </c>
      <c r="E3240" s="13">
        <v>2.2426095820591199</v>
      </c>
      <c r="F3240" s="13">
        <f t="shared" si="229"/>
        <v>21.999999999999968</v>
      </c>
      <c r="I3240" s="13">
        <v>33</v>
      </c>
      <c r="M3240" s="8">
        <v>9</v>
      </c>
      <c r="N3240" s="11">
        <v>84.3</v>
      </c>
      <c r="O3240" s="13"/>
      <c r="Q3240" s="9">
        <v>9</v>
      </c>
      <c r="R3240" s="10">
        <f t="shared" si="230"/>
        <v>0.13419025247450969</v>
      </c>
    </row>
    <row r="3241" spans="1:18" x14ac:dyDescent="0.3">
      <c r="A3241" s="11">
        <v>78</v>
      </c>
      <c r="B3241" s="9" t="s">
        <v>71</v>
      </c>
      <c r="C3241" s="9" t="s">
        <v>12</v>
      </c>
      <c r="D3241" s="12" t="s">
        <v>113</v>
      </c>
      <c r="E3241" s="13">
        <v>2.4159021406727801</v>
      </c>
      <c r="F3241" s="13">
        <f t="shared" si="229"/>
        <v>23.699999999999974</v>
      </c>
      <c r="I3241" s="13">
        <v>33</v>
      </c>
      <c r="M3241" s="8">
        <v>9</v>
      </c>
      <c r="N3241" s="11">
        <v>86.4</v>
      </c>
      <c r="O3241" s="13"/>
      <c r="Q3241" s="9">
        <v>9</v>
      </c>
      <c r="R3241" s="10">
        <f t="shared" si="230"/>
        <v>0.13044633356854127</v>
      </c>
    </row>
    <row r="3242" spans="1:18" x14ac:dyDescent="0.3">
      <c r="A3242" s="11">
        <v>78</v>
      </c>
      <c r="B3242" s="9" t="s">
        <v>71</v>
      </c>
      <c r="C3242" s="9" t="s">
        <v>12</v>
      </c>
      <c r="D3242" s="12" t="s">
        <v>113</v>
      </c>
      <c r="E3242" s="13">
        <v>2.4362895005096799</v>
      </c>
      <c r="F3242" s="13">
        <f t="shared" si="229"/>
        <v>23.899999999999959</v>
      </c>
      <c r="I3242" s="13">
        <v>45</v>
      </c>
      <c r="M3242" s="8">
        <v>9</v>
      </c>
      <c r="N3242" s="11">
        <v>96.6</v>
      </c>
      <c r="O3242" s="13"/>
      <c r="Q3242" s="9">
        <v>9</v>
      </c>
      <c r="R3242" s="10">
        <f t="shared" si="230"/>
        <v>0.11473580985954256</v>
      </c>
    </row>
    <row r="3243" spans="1:18" x14ac:dyDescent="0.3">
      <c r="A3243" s="11">
        <v>78</v>
      </c>
      <c r="B3243" s="9" t="s">
        <v>71</v>
      </c>
      <c r="C3243" s="9" t="s">
        <v>12</v>
      </c>
      <c r="D3243" s="12" t="s">
        <v>113</v>
      </c>
      <c r="E3243" s="13">
        <v>2.4159021406727801</v>
      </c>
      <c r="F3243" s="13">
        <f t="shared" si="229"/>
        <v>23.699999999999974</v>
      </c>
      <c r="I3243" s="13">
        <v>43</v>
      </c>
      <c r="M3243" s="8">
        <v>9</v>
      </c>
      <c r="N3243" s="11">
        <v>57.6</v>
      </c>
      <c r="O3243" s="13"/>
      <c r="Q3243" s="9">
        <v>9</v>
      </c>
      <c r="R3243" s="10">
        <f t="shared" si="230"/>
        <v>0.20793941837880681</v>
      </c>
    </row>
    <row r="3244" spans="1:18" x14ac:dyDescent="0.3">
      <c r="A3244" s="11">
        <v>78</v>
      </c>
      <c r="B3244" s="9" t="s">
        <v>71</v>
      </c>
      <c r="C3244" s="9" t="s">
        <v>12</v>
      </c>
      <c r="D3244" s="12" t="s">
        <v>113</v>
      </c>
      <c r="E3244" s="13">
        <v>2.3547400611620799</v>
      </c>
      <c r="F3244" s="13">
        <f t="shared" si="229"/>
        <v>23.100000000000005</v>
      </c>
      <c r="I3244" s="13">
        <v>42</v>
      </c>
      <c r="M3244" s="8">
        <v>9</v>
      </c>
      <c r="N3244" s="11">
        <v>67.8</v>
      </c>
      <c r="O3244" s="13"/>
      <c r="Q3244" s="9">
        <v>9</v>
      </c>
      <c r="R3244" s="10">
        <f t="shared" si="230"/>
        <v>0.17238859610383764</v>
      </c>
    </row>
    <row r="3245" spans="1:18" x14ac:dyDescent="0.3">
      <c r="A3245" s="11">
        <v>78</v>
      </c>
      <c r="B3245" s="9" t="s">
        <v>71</v>
      </c>
      <c r="C3245" s="9" t="s">
        <v>12</v>
      </c>
      <c r="D3245" s="12" t="s">
        <v>113</v>
      </c>
      <c r="E3245" s="13">
        <v>2.3853211009174302</v>
      </c>
      <c r="F3245" s="13">
        <f t="shared" si="229"/>
        <v>23.399999999999991</v>
      </c>
      <c r="I3245" s="13">
        <v>29</v>
      </c>
      <c r="M3245" s="8">
        <v>9</v>
      </c>
      <c r="N3245" s="11">
        <v>21.9</v>
      </c>
      <c r="O3245" s="13"/>
      <c r="Q3245" s="9">
        <v>9</v>
      </c>
      <c r="R3245" s="10">
        <f t="shared" si="230"/>
        <v>0.63228364572778162</v>
      </c>
    </row>
    <row r="3246" spans="1:18" x14ac:dyDescent="0.3">
      <c r="A3246" s="11">
        <v>78</v>
      </c>
      <c r="B3246" s="9" t="s">
        <v>71</v>
      </c>
      <c r="C3246" s="9" t="s">
        <v>12</v>
      </c>
      <c r="D3246" s="12" t="s">
        <v>158</v>
      </c>
      <c r="E3246" s="13">
        <v>2.5891946992864399</v>
      </c>
      <c r="F3246" s="13">
        <f t="shared" si="229"/>
        <v>25.399999999999977</v>
      </c>
      <c r="M3246" s="8">
        <v>6</v>
      </c>
      <c r="N3246" s="13">
        <v>24</v>
      </c>
      <c r="O3246" s="13">
        <v>16.239999999999998</v>
      </c>
      <c r="Q3246" s="9">
        <v>6</v>
      </c>
      <c r="R3246" s="9"/>
    </row>
    <row r="3247" spans="1:18" x14ac:dyDescent="0.3">
      <c r="A3247" s="11">
        <v>78</v>
      </c>
      <c r="B3247" s="9" t="s">
        <v>71</v>
      </c>
      <c r="C3247" s="9" t="s">
        <v>12</v>
      </c>
      <c r="D3247" s="12" t="s">
        <v>158</v>
      </c>
      <c r="E3247" s="13">
        <v>2.5891946992864399</v>
      </c>
      <c r="F3247" s="13">
        <f t="shared" si="229"/>
        <v>25.399999999999977</v>
      </c>
      <c r="M3247" s="8">
        <v>6</v>
      </c>
      <c r="N3247" s="11">
        <v>11.2</v>
      </c>
      <c r="O3247" s="13">
        <v>22.05</v>
      </c>
      <c r="Q3247" s="9">
        <v>6</v>
      </c>
      <c r="R3247" s="9"/>
    </row>
    <row r="3248" spans="1:18" x14ac:dyDescent="0.3">
      <c r="A3248" s="11">
        <v>78</v>
      </c>
      <c r="B3248" s="9" t="s">
        <v>71</v>
      </c>
      <c r="C3248" s="9" t="s">
        <v>12</v>
      </c>
      <c r="D3248" s="12" t="s">
        <v>158</v>
      </c>
      <c r="E3248" s="13">
        <v>2.4974515800203898</v>
      </c>
      <c r="F3248" s="13">
        <f t="shared" si="229"/>
        <v>24.500000000000025</v>
      </c>
      <c r="M3248" s="8">
        <v>6</v>
      </c>
      <c r="N3248" s="11">
        <v>55.1</v>
      </c>
      <c r="O3248" s="13">
        <v>41.07</v>
      </c>
      <c r="Q3248" s="9">
        <v>6</v>
      </c>
      <c r="R3248" s="9"/>
    </row>
    <row r="3249" spans="1:18" x14ac:dyDescent="0.3">
      <c r="A3249" s="11">
        <v>78</v>
      </c>
      <c r="B3249" s="9" t="s">
        <v>71</v>
      </c>
      <c r="C3249" s="9" t="s">
        <v>12</v>
      </c>
      <c r="D3249" s="12" t="s">
        <v>158</v>
      </c>
      <c r="E3249" s="13">
        <v>2.71151885830785</v>
      </c>
      <c r="F3249" s="13">
        <f t="shared" si="229"/>
        <v>26.600000000000009</v>
      </c>
      <c r="M3249" s="8">
        <v>6</v>
      </c>
      <c r="N3249" s="11">
        <v>29.5</v>
      </c>
      <c r="O3249" s="13">
        <v>34.75</v>
      </c>
      <c r="Q3249" s="9">
        <v>6</v>
      </c>
      <c r="R3249" s="9"/>
    </row>
    <row r="3250" spans="1:18" x14ac:dyDescent="0.3">
      <c r="A3250" s="11">
        <v>78</v>
      </c>
      <c r="B3250" s="9" t="s">
        <v>71</v>
      </c>
      <c r="C3250" s="9" t="s">
        <v>12</v>
      </c>
      <c r="D3250" s="12" t="s">
        <v>158</v>
      </c>
      <c r="E3250" s="13">
        <v>2.6605504587155999</v>
      </c>
      <c r="F3250" s="13">
        <f t="shared" si="229"/>
        <v>26.100000000000037</v>
      </c>
      <c r="M3250" s="8">
        <v>6</v>
      </c>
      <c r="N3250" s="11">
        <v>36.9</v>
      </c>
      <c r="O3250" s="13">
        <v>32.409999999999997</v>
      </c>
      <c r="Q3250" s="9">
        <v>6</v>
      </c>
      <c r="R3250" s="9"/>
    </row>
    <row r="3251" spans="1:18" x14ac:dyDescent="0.3">
      <c r="A3251" s="11">
        <v>78</v>
      </c>
      <c r="B3251" s="9" t="s">
        <v>71</v>
      </c>
      <c r="C3251" s="9" t="s">
        <v>12</v>
      </c>
      <c r="D3251" s="12" t="s">
        <v>158</v>
      </c>
      <c r="E3251" s="13">
        <v>2.6299694189602398</v>
      </c>
      <c r="F3251" s="13">
        <f t="shared" si="229"/>
        <v>25.799999999999955</v>
      </c>
      <c r="M3251" s="8">
        <v>6</v>
      </c>
      <c r="N3251" s="11">
        <v>43.5</v>
      </c>
      <c r="O3251" s="13">
        <v>19.100000000000001</v>
      </c>
      <c r="Q3251" s="9">
        <v>6</v>
      </c>
      <c r="R3251" s="9"/>
    </row>
    <row r="3252" spans="1:18" x14ac:dyDescent="0.3">
      <c r="A3252" s="11">
        <v>78</v>
      </c>
      <c r="B3252" s="9" t="s">
        <v>71</v>
      </c>
      <c r="C3252" s="9" t="s">
        <v>12</v>
      </c>
      <c r="D3252" s="12" t="s">
        <v>158</v>
      </c>
      <c r="E3252" s="13">
        <v>2.6911314984709498</v>
      </c>
      <c r="F3252" s="13">
        <f t="shared" si="229"/>
        <v>26.40000000000002</v>
      </c>
      <c r="M3252" s="8">
        <v>6</v>
      </c>
      <c r="N3252" s="11">
        <v>22.8</v>
      </c>
      <c r="O3252" s="13">
        <v>33.1</v>
      </c>
      <c r="Q3252" s="9">
        <v>6</v>
      </c>
      <c r="R3252" s="9"/>
    </row>
    <row r="3253" spans="1:18" x14ac:dyDescent="0.3">
      <c r="A3253" s="11">
        <v>78</v>
      </c>
      <c r="B3253" s="9" t="s">
        <v>71</v>
      </c>
      <c r="C3253" s="9" t="s">
        <v>12</v>
      </c>
      <c r="D3253" s="12" t="s">
        <v>158</v>
      </c>
      <c r="E3253" s="13">
        <v>2.6911314984709498</v>
      </c>
      <c r="F3253" s="13">
        <f t="shared" si="229"/>
        <v>26.40000000000002</v>
      </c>
      <c r="M3253" s="8">
        <v>6</v>
      </c>
      <c r="N3253" s="11">
        <v>27.5</v>
      </c>
      <c r="O3253" s="13">
        <v>24.13</v>
      </c>
      <c r="Q3253" s="9">
        <v>6</v>
      </c>
      <c r="R3253" s="9"/>
    </row>
    <row r="3254" spans="1:18" x14ac:dyDescent="0.3">
      <c r="A3254" s="11">
        <v>78</v>
      </c>
      <c r="B3254" s="9" t="s">
        <v>71</v>
      </c>
      <c r="C3254" s="9" t="s">
        <v>12</v>
      </c>
      <c r="D3254" s="12" t="s">
        <v>158</v>
      </c>
      <c r="E3254" s="13">
        <v>2.6401630988786899</v>
      </c>
      <c r="F3254" s="13">
        <f t="shared" si="229"/>
        <v>25.899999999999949</v>
      </c>
      <c r="M3254" s="8">
        <v>6</v>
      </c>
      <c r="N3254" s="11">
        <v>25.3</v>
      </c>
      <c r="O3254" s="13">
        <v>21.03</v>
      </c>
      <c r="Q3254" s="9">
        <v>6</v>
      </c>
      <c r="R3254" s="9"/>
    </row>
    <row r="3255" spans="1:18" x14ac:dyDescent="0.3">
      <c r="A3255" s="11">
        <v>78</v>
      </c>
      <c r="B3255" s="9" t="s">
        <v>71</v>
      </c>
      <c r="C3255" s="9" t="s">
        <v>12</v>
      </c>
      <c r="D3255" s="12" t="s">
        <v>158</v>
      </c>
      <c r="E3255" s="13">
        <v>2.6299694189602398</v>
      </c>
      <c r="F3255" s="13">
        <f t="shared" si="229"/>
        <v>25.799999999999955</v>
      </c>
      <c r="M3255" s="8">
        <v>6</v>
      </c>
      <c r="N3255" s="11">
        <v>46.2</v>
      </c>
      <c r="O3255" s="13">
        <v>28.1</v>
      </c>
      <c r="Q3255" s="9">
        <v>6</v>
      </c>
      <c r="R3255" s="9"/>
    </row>
    <row r="3256" spans="1:18" x14ac:dyDescent="0.3">
      <c r="A3256" s="11">
        <v>78</v>
      </c>
      <c r="B3256" s="9" t="s">
        <v>71</v>
      </c>
      <c r="C3256" s="9" t="s">
        <v>12</v>
      </c>
      <c r="D3256" s="12" t="s">
        <v>158</v>
      </c>
      <c r="E3256" s="13">
        <v>2.6197757390417902</v>
      </c>
      <c r="F3256" s="13">
        <f t="shared" si="229"/>
        <v>25.699999999999964</v>
      </c>
      <c r="M3256" s="8">
        <v>6</v>
      </c>
      <c r="N3256" s="11">
        <v>33.6</v>
      </c>
      <c r="O3256" s="13">
        <v>18.27</v>
      </c>
      <c r="Q3256" s="9">
        <v>6</v>
      </c>
      <c r="R3256" s="9"/>
    </row>
    <row r="3257" spans="1:18" x14ac:dyDescent="0.3">
      <c r="A3257" s="11">
        <v>78</v>
      </c>
      <c r="B3257" s="9" t="s">
        <v>71</v>
      </c>
      <c r="C3257" s="9" t="s">
        <v>12</v>
      </c>
      <c r="D3257" s="12" t="s">
        <v>113</v>
      </c>
      <c r="E3257" s="13">
        <v>2.5484199796126399</v>
      </c>
      <c r="F3257" s="13">
        <f t="shared" si="229"/>
        <v>25</v>
      </c>
      <c r="M3257" s="8">
        <v>9</v>
      </c>
      <c r="N3257" s="11">
        <v>62.9</v>
      </c>
      <c r="O3257" s="13">
        <v>80.67</v>
      </c>
      <c r="Q3257" s="9">
        <v>9</v>
      </c>
      <c r="R3257" s="10">
        <f t="shared" ref="R3257:R3266" si="231">22*(N3257^(-1.15))</f>
        <v>0.1879206208374864</v>
      </c>
    </row>
    <row r="3258" spans="1:18" x14ac:dyDescent="0.3">
      <c r="A3258" s="11">
        <v>78</v>
      </c>
      <c r="B3258" s="9" t="s">
        <v>71</v>
      </c>
      <c r="C3258" s="9" t="s">
        <v>12</v>
      </c>
      <c r="D3258" s="12" t="s">
        <v>113</v>
      </c>
      <c r="E3258" s="13">
        <v>2.6401630988786899</v>
      </c>
      <c r="F3258" s="13">
        <f t="shared" si="229"/>
        <v>25.899999999999949</v>
      </c>
      <c r="M3258" s="8">
        <v>9</v>
      </c>
      <c r="N3258" s="11">
        <v>89.6</v>
      </c>
      <c r="O3258" s="13">
        <v>64.5</v>
      </c>
      <c r="Q3258" s="9">
        <v>9</v>
      </c>
      <c r="R3258" s="10">
        <f t="shared" si="231"/>
        <v>0.12510321472218935</v>
      </c>
    </row>
    <row r="3259" spans="1:18" x14ac:dyDescent="0.3">
      <c r="A3259" s="11">
        <v>78</v>
      </c>
      <c r="B3259" s="9" t="s">
        <v>71</v>
      </c>
      <c r="C3259" s="9" t="s">
        <v>12</v>
      </c>
      <c r="D3259" s="12" t="s">
        <v>113</v>
      </c>
      <c r="E3259" s="13">
        <v>2.4362895005096799</v>
      </c>
      <c r="F3259" s="13">
        <f t="shared" si="229"/>
        <v>23.899999999999959</v>
      </c>
      <c r="M3259" s="8">
        <v>9</v>
      </c>
      <c r="N3259" s="11">
        <v>40.4</v>
      </c>
      <c r="O3259" s="13">
        <v>19.100000000000001</v>
      </c>
      <c r="Q3259" s="9">
        <v>9</v>
      </c>
      <c r="R3259" s="10">
        <f t="shared" si="231"/>
        <v>0.31266848617001985</v>
      </c>
    </row>
    <row r="3260" spans="1:18" x14ac:dyDescent="0.3">
      <c r="A3260" s="11">
        <v>78</v>
      </c>
      <c r="B3260" s="9" t="s">
        <v>71</v>
      </c>
      <c r="C3260" s="9" t="s">
        <v>12</v>
      </c>
      <c r="D3260" s="12" t="s">
        <v>113</v>
      </c>
      <c r="E3260" s="13">
        <v>2.44648318042813</v>
      </c>
      <c r="F3260" s="13">
        <f t="shared" si="229"/>
        <v>23.999999999999957</v>
      </c>
      <c r="M3260" s="8">
        <v>9</v>
      </c>
      <c r="N3260" s="11">
        <v>47.6</v>
      </c>
      <c r="O3260" s="13">
        <v>54.47</v>
      </c>
      <c r="Q3260" s="9">
        <v>9</v>
      </c>
      <c r="R3260" s="10">
        <f t="shared" si="231"/>
        <v>0.2589254175020187</v>
      </c>
    </row>
    <row r="3261" spans="1:18" x14ac:dyDescent="0.3">
      <c r="A3261" s="11">
        <v>78</v>
      </c>
      <c r="B3261" s="9" t="s">
        <v>71</v>
      </c>
      <c r="C3261" s="9" t="s">
        <v>12</v>
      </c>
      <c r="D3261" s="12" t="s">
        <v>113</v>
      </c>
      <c r="E3261" s="13">
        <v>2.7217125382263001</v>
      </c>
      <c r="F3261" s="13">
        <f t="shared" si="229"/>
        <v>26.700000000000006</v>
      </c>
      <c r="M3261" s="8">
        <v>9</v>
      </c>
      <c r="N3261" s="11">
        <v>72.3</v>
      </c>
      <c r="O3261" s="13">
        <v>37.9</v>
      </c>
      <c r="Q3261" s="9">
        <v>9</v>
      </c>
      <c r="R3261" s="10">
        <f t="shared" si="231"/>
        <v>0.16010822355531173</v>
      </c>
    </row>
    <row r="3262" spans="1:18" x14ac:dyDescent="0.3">
      <c r="A3262" s="11">
        <v>78</v>
      </c>
      <c r="B3262" s="9" t="s">
        <v>71</v>
      </c>
      <c r="C3262" s="9" t="s">
        <v>12</v>
      </c>
      <c r="D3262" s="12" t="s">
        <v>113</v>
      </c>
      <c r="E3262" s="13">
        <v>2.55861365953109</v>
      </c>
      <c r="F3262" s="13">
        <f t="shared" si="229"/>
        <v>25.099999999999994</v>
      </c>
      <c r="M3262" s="8">
        <v>9</v>
      </c>
      <c r="N3262" s="11">
        <v>37.200000000000003</v>
      </c>
      <c r="O3262" s="13">
        <v>22.01</v>
      </c>
      <c r="Q3262" s="9">
        <v>9</v>
      </c>
      <c r="R3262" s="10">
        <f t="shared" si="231"/>
        <v>0.34379400552821004</v>
      </c>
    </row>
    <row r="3263" spans="1:18" x14ac:dyDescent="0.3">
      <c r="A3263" s="11">
        <v>78</v>
      </c>
      <c r="B3263" s="9" t="s">
        <v>71</v>
      </c>
      <c r="C3263" s="9" t="s">
        <v>12</v>
      </c>
      <c r="D3263" s="12" t="s">
        <v>113</v>
      </c>
      <c r="E3263" s="13">
        <v>2.5891946992864399</v>
      </c>
      <c r="F3263" s="13">
        <f t="shared" si="229"/>
        <v>25.399999999999977</v>
      </c>
      <c r="M3263" s="8">
        <v>9</v>
      </c>
      <c r="N3263" s="11">
        <v>76.3</v>
      </c>
      <c r="O3263" s="13"/>
      <c r="Q3263" s="9">
        <v>9</v>
      </c>
      <c r="R3263" s="10">
        <f t="shared" si="231"/>
        <v>0.15049409586800425</v>
      </c>
    </row>
    <row r="3264" spans="1:18" x14ac:dyDescent="0.3">
      <c r="A3264" s="11">
        <v>78</v>
      </c>
      <c r="B3264" s="9" t="s">
        <v>71</v>
      </c>
      <c r="C3264" s="9" t="s">
        <v>12</v>
      </c>
      <c r="D3264" s="12" t="s">
        <v>113</v>
      </c>
      <c r="E3264" s="13">
        <v>2.6401630988786899</v>
      </c>
      <c r="F3264" s="13">
        <f t="shared" si="229"/>
        <v>25.899999999999949</v>
      </c>
      <c r="M3264" s="8">
        <v>9</v>
      </c>
      <c r="N3264" s="13">
        <v>127</v>
      </c>
      <c r="O3264" s="13">
        <v>77.2</v>
      </c>
      <c r="Q3264" s="9">
        <v>9</v>
      </c>
      <c r="R3264" s="10">
        <f t="shared" si="231"/>
        <v>8.3762262920110131E-2</v>
      </c>
    </row>
    <row r="3265" spans="1:18" x14ac:dyDescent="0.3">
      <c r="A3265" s="11">
        <v>78</v>
      </c>
      <c r="B3265" s="9" t="s">
        <v>71</v>
      </c>
      <c r="C3265" s="9" t="s">
        <v>22</v>
      </c>
      <c r="D3265" s="12" t="s">
        <v>99</v>
      </c>
      <c r="E3265" s="13">
        <v>2.8134556574923502</v>
      </c>
      <c r="F3265" s="13">
        <f t="shared" si="229"/>
        <v>27.599999999999955</v>
      </c>
      <c r="M3265" s="11">
        <v>9</v>
      </c>
      <c r="N3265" s="13">
        <v>109</v>
      </c>
      <c r="O3265" s="13">
        <v>64.8</v>
      </c>
      <c r="Q3265" s="9">
        <v>9</v>
      </c>
      <c r="R3265" s="10">
        <f t="shared" si="231"/>
        <v>9.9857849308828975E-2</v>
      </c>
    </row>
    <row r="3266" spans="1:18" x14ac:dyDescent="0.3">
      <c r="A3266" s="11">
        <v>78</v>
      </c>
      <c r="B3266" s="9" t="s">
        <v>71</v>
      </c>
      <c r="C3266" s="9" t="s">
        <v>22</v>
      </c>
      <c r="D3266" s="12" t="s">
        <v>99</v>
      </c>
      <c r="E3266" s="13">
        <v>2.8950050968399599</v>
      </c>
      <c r="F3266" s="13">
        <f t="shared" si="229"/>
        <v>28.400000000000009</v>
      </c>
      <c r="M3266" s="11">
        <v>9</v>
      </c>
      <c r="N3266" s="11">
        <v>59.3</v>
      </c>
      <c r="O3266" s="13">
        <v>50.3</v>
      </c>
      <c r="Q3266" s="9">
        <v>9</v>
      </c>
      <c r="R3266" s="10">
        <f t="shared" si="231"/>
        <v>0.20109894094133499</v>
      </c>
    </row>
    <row r="3267" spans="1:18" x14ac:dyDescent="0.3">
      <c r="A3267" s="11">
        <v>78</v>
      </c>
      <c r="B3267" s="9" t="s">
        <v>71</v>
      </c>
      <c r="C3267" s="9" t="s">
        <v>12</v>
      </c>
      <c r="D3267" s="12" t="s">
        <v>174</v>
      </c>
      <c r="E3267" s="13">
        <v>3.2212028542303801</v>
      </c>
      <c r="F3267" s="13">
        <f t="shared" si="229"/>
        <v>31.60000000000003</v>
      </c>
      <c r="M3267" s="8">
        <v>25</v>
      </c>
      <c r="N3267" s="13">
        <v>109</v>
      </c>
      <c r="O3267" s="13">
        <v>67.569999999999993</v>
      </c>
      <c r="Q3267" s="9">
        <v>25</v>
      </c>
      <c r="R3267" s="9"/>
    </row>
    <row r="3268" spans="1:18" x14ac:dyDescent="0.3">
      <c r="A3268" s="11">
        <v>78</v>
      </c>
      <c r="B3268" s="9" t="s">
        <v>71</v>
      </c>
      <c r="C3268" s="9" t="s">
        <v>12</v>
      </c>
      <c r="D3268" s="12" t="s">
        <v>132</v>
      </c>
      <c r="E3268" s="13">
        <v>2.9255861365953102</v>
      </c>
      <c r="F3268" s="13">
        <f t="shared" si="229"/>
        <v>28.699999999999996</v>
      </c>
      <c r="M3268" s="8">
        <v>12</v>
      </c>
      <c r="N3268" s="11">
        <v>44.6</v>
      </c>
      <c r="O3268" s="13">
        <v>30.3</v>
      </c>
      <c r="Q3268" s="9">
        <v>12</v>
      </c>
      <c r="R3268" s="9"/>
    </row>
    <row r="3269" spans="1:18" x14ac:dyDescent="0.3">
      <c r="A3269" s="11">
        <v>78</v>
      </c>
      <c r="B3269" s="9" t="s">
        <v>71</v>
      </c>
      <c r="C3269" s="9" t="s">
        <v>12</v>
      </c>
      <c r="D3269" s="12" t="s">
        <v>13</v>
      </c>
      <c r="E3269" s="13">
        <v>2.6401630988786899</v>
      </c>
      <c r="F3269" s="13">
        <f t="shared" si="229"/>
        <v>25.899999999999949</v>
      </c>
      <c r="I3269" s="13">
        <v>45</v>
      </c>
      <c r="M3269" s="8">
        <v>10</v>
      </c>
      <c r="N3269" s="11">
        <v>109.9</v>
      </c>
      <c r="O3269" s="13"/>
      <c r="Q3269" s="9">
        <v>10</v>
      </c>
      <c r="R3269" s="10">
        <f t="shared" ref="R3269:R3282" si="232">22*(N3269^(-1.15))</f>
        <v>9.8918001743814432E-2</v>
      </c>
    </row>
    <row r="3270" spans="1:18" x14ac:dyDescent="0.3">
      <c r="A3270" s="11">
        <v>78</v>
      </c>
      <c r="B3270" s="9" t="s">
        <v>71</v>
      </c>
      <c r="C3270" s="9" t="s">
        <v>12</v>
      </c>
      <c r="D3270" s="12" t="s">
        <v>13</v>
      </c>
      <c r="E3270" s="13">
        <v>2.4974515800203898</v>
      </c>
      <c r="F3270" s="13">
        <f t="shared" si="229"/>
        <v>24.500000000000025</v>
      </c>
      <c r="I3270" s="13">
        <v>36</v>
      </c>
      <c r="M3270" s="8">
        <v>10</v>
      </c>
      <c r="N3270" s="11">
        <v>54.2</v>
      </c>
      <c r="O3270" s="13"/>
      <c r="Q3270" s="9">
        <v>10</v>
      </c>
      <c r="R3270" s="10">
        <f t="shared" si="232"/>
        <v>0.22300957051080375</v>
      </c>
    </row>
    <row r="3271" spans="1:18" x14ac:dyDescent="0.3">
      <c r="A3271" s="11">
        <v>78</v>
      </c>
      <c r="B3271" s="9" t="s">
        <v>71</v>
      </c>
      <c r="C3271" s="9" t="s">
        <v>12</v>
      </c>
      <c r="D3271" s="12" t="s">
        <v>13</v>
      </c>
      <c r="E3271" s="13">
        <v>2.5790010193679902</v>
      </c>
      <c r="F3271" s="13">
        <f t="shared" si="229"/>
        <v>25.299999999999986</v>
      </c>
      <c r="I3271" s="13">
        <v>43</v>
      </c>
      <c r="M3271" s="8">
        <v>10</v>
      </c>
      <c r="N3271" s="11">
        <v>52.4</v>
      </c>
      <c r="O3271" s="13"/>
      <c r="Q3271" s="9">
        <v>10</v>
      </c>
      <c r="R3271" s="10">
        <f t="shared" si="232"/>
        <v>0.23184177908717962</v>
      </c>
    </row>
    <row r="3272" spans="1:18" x14ac:dyDescent="0.3">
      <c r="A3272" s="11">
        <v>78</v>
      </c>
      <c r="B3272" s="9" t="s">
        <v>71</v>
      </c>
      <c r="C3272" s="9" t="s">
        <v>12</v>
      </c>
      <c r="D3272" s="12" t="s">
        <v>13</v>
      </c>
      <c r="E3272" s="13">
        <v>2.2222222222222201</v>
      </c>
      <c r="F3272" s="13">
        <f t="shared" si="229"/>
        <v>21.799999999999979</v>
      </c>
      <c r="I3272" s="13">
        <v>23</v>
      </c>
      <c r="M3272" s="8">
        <v>10</v>
      </c>
      <c r="N3272" s="11">
        <v>36.200000000000003</v>
      </c>
      <c r="O3272" s="13"/>
      <c r="Q3272" s="9">
        <v>10</v>
      </c>
      <c r="R3272" s="10">
        <f t="shared" si="232"/>
        <v>0.35473809111603788</v>
      </c>
    </row>
    <row r="3273" spans="1:18" x14ac:dyDescent="0.3">
      <c r="A3273" s="11">
        <v>78</v>
      </c>
      <c r="B3273" s="9" t="s">
        <v>71</v>
      </c>
      <c r="C3273" s="9" t="s">
        <v>12</v>
      </c>
      <c r="D3273" s="12" t="s">
        <v>13</v>
      </c>
      <c r="E3273" s="13">
        <v>2.4974515800203898</v>
      </c>
      <c r="F3273" s="13">
        <f t="shared" si="229"/>
        <v>24.500000000000025</v>
      </c>
      <c r="I3273" s="13">
        <v>36</v>
      </c>
      <c r="M3273" s="8">
        <v>10</v>
      </c>
      <c r="N3273" s="11">
        <v>93.1</v>
      </c>
      <c r="O3273" s="13"/>
      <c r="Q3273" s="9">
        <v>10</v>
      </c>
      <c r="R3273" s="10">
        <f t="shared" si="232"/>
        <v>0.11971003222015437</v>
      </c>
    </row>
    <row r="3274" spans="1:18" x14ac:dyDescent="0.3">
      <c r="A3274" s="11">
        <v>78</v>
      </c>
      <c r="B3274" s="9" t="s">
        <v>71</v>
      </c>
      <c r="C3274" s="9" t="s">
        <v>12</v>
      </c>
      <c r="D3274" s="12" t="s">
        <v>13</v>
      </c>
      <c r="E3274" s="13">
        <v>2.40570846075433</v>
      </c>
      <c r="F3274" s="13">
        <f t="shared" si="229"/>
        <v>23.599999999999977</v>
      </c>
      <c r="I3274" s="13">
        <v>35</v>
      </c>
      <c r="M3274" s="8">
        <v>10</v>
      </c>
      <c r="N3274" s="13">
        <v>76</v>
      </c>
      <c r="O3274" s="13"/>
      <c r="Q3274" s="9">
        <v>10</v>
      </c>
      <c r="R3274" s="10">
        <f t="shared" si="232"/>
        <v>0.15117746188253109</v>
      </c>
    </row>
    <row r="3275" spans="1:18" x14ac:dyDescent="0.3">
      <c r="A3275" s="11">
        <v>78</v>
      </c>
      <c r="B3275" s="9" t="s">
        <v>71</v>
      </c>
      <c r="C3275" s="9" t="s">
        <v>12</v>
      </c>
      <c r="D3275" s="12" t="s">
        <v>13</v>
      </c>
      <c r="E3275" s="13">
        <v>2.4668705402650399</v>
      </c>
      <c r="F3275" s="13">
        <f t="shared" si="229"/>
        <v>24.200000000000042</v>
      </c>
      <c r="I3275" s="13">
        <v>35</v>
      </c>
      <c r="M3275" s="8">
        <v>10</v>
      </c>
      <c r="N3275" s="11">
        <v>49.1</v>
      </c>
      <c r="O3275" s="13"/>
      <c r="Q3275" s="9">
        <v>10</v>
      </c>
      <c r="R3275" s="10">
        <f t="shared" si="232"/>
        <v>0.24984977626684396</v>
      </c>
    </row>
    <row r="3276" spans="1:18" x14ac:dyDescent="0.3">
      <c r="A3276" s="11">
        <v>78</v>
      </c>
      <c r="B3276" s="9" t="s">
        <v>71</v>
      </c>
      <c r="C3276" s="9" t="s">
        <v>12</v>
      </c>
      <c r="D3276" s="12" t="s">
        <v>13</v>
      </c>
      <c r="E3276" s="13">
        <v>2.3343527013251801</v>
      </c>
      <c r="F3276" s="13">
        <f t="shared" si="229"/>
        <v>22.90000000000002</v>
      </c>
      <c r="I3276" s="13">
        <v>38</v>
      </c>
      <c r="M3276" s="8">
        <v>10</v>
      </c>
      <c r="N3276" s="11">
        <v>52.3</v>
      </c>
      <c r="O3276" s="13"/>
      <c r="Q3276" s="9">
        <v>10</v>
      </c>
      <c r="R3276" s="10">
        <f t="shared" si="232"/>
        <v>0.23235163809138765</v>
      </c>
    </row>
    <row r="3277" spans="1:18" x14ac:dyDescent="0.3">
      <c r="A3277" s="11">
        <v>78</v>
      </c>
      <c r="B3277" s="9" t="s">
        <v>71</v>
      </c>
      <c r="C3277" s="9" t="s">
        <v>12</v>
      </c>
      <c r="D3277" s="12" t="s">
        <v>13</v>
      </c>
      <c r="E3277" s="13">
        <v>2.0795107033639102</v>
      </c>
      <c r="F3277" s="13">
        <f t="shared" si="229"/>
        <v>20.399999999999959</v>
      </c>
      <c r="I3277" s="13">
        <v>25</v>
      </c>
      <c r="M3277" s="8">
        <v>10</v>
      </c>
      <c r="N3277" s="11">
        <v>19.899999999999999</v>
      </c>
      <c r="O3277" s="13"/>
      <c r="Q3277" s="9">
        <v>10</v>
      </c>
      <c r="R3277" s="10">
        <f t="shared" si="232"/>
        <v>0.70589749861178985</v>
      </c>
    </row>
    <row r="3278" spans="1:18" x14ac:dyDescent="0.3">
      <c r="A3278" s="11">
        <v>78</v>
      </c>
      <c r="B3278" s="9" t="s">
        <v>71</v>
      </c>
      <c r="C3278" s="9" t="s">
        <v>12</v>
      </c>
      <c r="D3278" s="12" t="s">
        <v>13</v>
      </c>
      <c r="E3278" s="13">
        <v>2.32415902140673</v>
      </c>
      <c r="F3278" s="13">
        <f t="shared" si="229"/>
        <v>22.800000000000022</v>
      </c>
      <c r="I3278" s="13">
        <v>35</v>
      </c>
      <c r="M3278" s="8">
        <v>10</v>
      </c>
      <c r="N3278" s="11">
        <v>41.9</v>
      </c>
      <c r="O3278" s="13"/>
      <c r="Q3278" s="9">
        <v>10</v>
      </c>
      <c r="R3278" s="10">
        <f t="shared" si="232"/>
        <v>0.29983101462639139</v>
      </c>
    </row>
    <row r="3279" spans="1:18" x14ac:dyDescent="0.3">
      <c r="A3279" s="11">
        <v>78</v>
      </c>
      <c r="B3279" s="9" t="s">
        <v>71</v>
      </c>
      <c r="C3279" s="9" t="s">
        <v>12</v>
      </c>
      <c r="D3279" s="12" t="s">
        <v>13</v>
      </c>
      <c r="E3279" s="13">
        <v>2.27319062181448</v>
      </c>
      <c r="F3279" s="13">
        <f t="shared" si="229"/>
        <v>22.30000000000005</v>
      </c>
      <c r="I3279" s="13">
        <v>32</v>
      </c>
      <c r="M3279" s="8">
        <v>10</v>
      </c>
      <c r="N3279" s="11">
        <v>72.599999999999994</v>
      </c>
      <c r="O3279" s="13"/>
      <c r="Q3279" s="9">
        <v>10</v>
      </c>
      <c r="R3279" s="10">
        <f t="shared" si="232"/>
        <v>0.15934761476693945</v>
      </c>
    </row>
    <row r="3280" spans="1:18" x14ac:dyDescent="0.3">
      <c r="A3280" s="11">
        <v>78</v>
      </c>
      <c r="B3280" s="9" t="s">
        <v>71</v>
      </c>
      <c r="C3280" s="9" t="s">
        <v>12</v>
      </c>
      <c r="D3280" s="12" t="s">
        <v>13</v>
      </c>
      <c r="E3280" s="13">
        <v>2.55861365953109</v>
      </c>
      <c r="F3280" s="13">
        <f t="shared" si="229"/>
        <v>25.099999999999994</v>
      </c>
      <c r="I3280" s="13">
        <v>37</v>
      </c>
      <c r="M3280" s="8">
        <v>10</v>
      </c>
      <c r="N3280" s="11">
        <v>88.7</v>
      </c>
      <c r="O3280" s="13"/>
      <c r="Q3280" s="9">
        <v>10</v>
      </c>
      <c r="R3280" s="10">
        <f t="shared" si="232"/>
        <v>0.12656409499202717</v>
      </c>
    </row>
    <row r="3281" spans="1:18" x14ac:dyDescent="0.3">
      <c r="A3281" s="11">
        <v>78</v>
      </c>
      <c r="B3281" s="9" t="s">
        <v>71</v>
      </c>
      <c r="C3281" s="9" t="s">
        <v>12</v>
      </c>
      <c r="D3281" s="12" t="s">
        <v>13</v>
      </c>
      <c r="E3281" s="13">
        <v>2.3037716615698298</v>
      </c>
      <c r="F3281" s="13">
        <f t="shared" si="229"/>
        <v>22.600000000000033</v>
      </c>
      <c r="I3281" s="13">
        <v>37</v>
      </c>
      <c r="M3281" s="8">
        <v>10</v>
      </c>
      <c r="N3281" s="11">
        <v>39.4</v>
      </c>
      <c r="O3281" s="13"/>
      <c r="Q3281" s="9">
        <v>10</v>
      </c>
      <c r="R3281" s="10">
        <f t="shared" si="232"/>
        <v>0.32181184536472957</v>
      </c>
    </row>
    <row r="3282" spans="1:18" x14ac:dyDescent="0.3">
      <c r="A3282" s="11">
        <v>78</v>
      </c>
      <c r="B3282" s="9" t="s">
        <v>71</v>
      </c>
      <c r="C3282" s="9" t="s">
        <v>12</v>
      </c>
      <c r="D3282" s="12" t="s">
        <v>13</v>
      </c>
      <c r="E3282" s="13">
        <v>2.3343527013251801</v>
      </c>
      <c r="F3282" s="13">
        <f t="shared" si="229"/>
        <v>22.90000000000002</v>
      </c>
      <c r="I3282" s="13">
        <v>29</v>
      </c>
      <c r="M3282" s="8">
        <v>10</v>
      </c>
      <c r="N3282" s="11">
        <v>21.6</v>
      </c>
      <c r="O3282" s="13"/>
      <c r="Q3282" s="9">
        <v>10</v>
      </c>
      <c r="R3282" s="10">
        <f t="shared" si="232"/>
        <v>0.64239309925694776</v>
      </c>
    </row>
    <row r="3283" spans="1:18" x14ac:dyDescent="0.3">
      <c r="A3283" s="11">
        <v>79</v>
      </c>
      <c r="B3283" s="9" t="s">
        <v>144</v>
      </c>
      <c r="C3283" s="9" t="s">
        <v>12</v>
      </c>
      <c r="D3283" s="12" t="s">
        <v>14</v>
      </c>
      <c r="H3283" s="11">
        <v>2129.1</v>
      </c>
      <c r="M3283" s="8">
        <v>17</v>
      </c>
      <c r="N3283" s="13">
        <v>27</v>
      </c>
      <c r="O3283" s="13"/>
      <c r="Q3283" s="9">
        <v>17</v>
      </c>
      <c r="R3283" s="10">
        <f t="shared" ref="R3283:R3299" si="233">50*N3283^-1.26</f>
        <v>0.78605269584744508</v>
      </c>
    </row>
    <row r="3284" spans="1:18" x14ac:dyDescent="0.3">
      <c r="A3284" s="11">
        <v>79</v>
      </c>
      <c r="B3284" s="9" t="s">
        <v>144</v>
      </c>
      <c r="C3284" s="9" t="s">
        <v>12</v>
      </c>
      <c r="D3284" s="12" t="s">
        <v>14</v>
      </c>
      <c r="H3284" s="11">
        <v>2132.6999999999998</v>
      </c>
      <c r="M3284" s="8">
        <v>17</v>
      </c>
      <c r="N3284" s="13">
        <v>26</v>
      </c>
      <c r="O3284" s="13"/>
      <c r="Q3284" s="9">
        <v>17</v>
      </c>
      <c r="R3284" s="10">
        <f t="shared" si="233"/>
        <v>0.82433470803388775</v>
      </c>
    </row>
    <row r="3285" spans="1:18" x14ac:dyDescent="0.3">
      <c r="A3285" s="11">
        <v>79</v>
      </c>
      <c r="B3285" s="9" t="s">
        <v>144</v>
      </c>
      <c r="C3285" s="9" t="s">
        <v>12</v>
      </c>
      <c r="D3285" s="12" t="s">
        <v>14</v>
      </c>
      <c r="H3285" s="11">
        <v>2152.6999999999998</v>
      </c>
      <c r="M3285" s="8">
        <v>17</v>
      </c>
      <c r="N3285" s="13">
        <v>29</v>
      </c>
      <c r="O3285" s="13"/>
      <c r="Q3285" s="9">
        <v>17</v>
      </c>
      <c r="R3285" s="10">
        <f t="shared" si="233"/>
        <v>0.71837056174886837</v>
      </c>
    </row>
    <row r="3286" spans="1:18" x14ac:dyDescent="0.3">
      <c r="A3286" s="11">
        <v>79</v>
      </c>
      <c r="B3286" s="9" t="s">
        <v>144</v>
      </c>
      <c r="C3286" s="9" t="s">
        <v>12</v>
      </c>
      <c r="D3286" s="12" t="s">
        <v>14</v>
      </c>
      <c r="H3286" s="11">
        <v>2198.1999999999998</v>
      </c>
      <c r="M3286" s="8">
        <v>17</v>
      </c>
      <c r="N3286" s="13">
        <v>30</v>
      </c>
      <c r="O3286" s="13"/>
      <c r="Q3286" s="9">
        <v>17</v>
      </c>
      <c r="R3286" s="10">
        <f t="shared" si="233"/>
        <v>0.6883308324775993</v>
      </c>
    </row>
    <row r="3287" spans="1:18" x14ac:dyDescent="0.3">
      <c r="A3287" s="11">
        <v>79</v>
      </c>
      <c r="B3287" s="9" t="s">
        <v>144</v>
      </c>
      <c r="C3287" s="9" t="s">
        <v>12</v>
      </c>
      <c r="D3287" s="12" t="s">
        <v>14</v>
      </c>
      <c r="H3287" s="11">
        <v>2153.5</v>
      </c>
      <c r="M3287" s="8">
        <v>17</v>
      </c>
      <c r="N3287" s="13">
        <v>22</v>
      </c>
      <c r="O3287" s="13"/>
      <c r="Q3287" s="9">
        <v>17</v>
      </c>
      <c r="R3287" s="10">
        <f t="shared" si="233"/>
        <v>1.0174601919683732</v>
      </c>
    </row>
    <row r="3288" spans="1:18" x14ac:dyDescent="0.3">
      <c r="A3288" s="11">
        <v>79</v>
      </c>
      <c r="B3288" s="9" t="s">
        <v>144</v>
      </c>
      <c r="C3288" s="9" t="s">
        <v>12</v>
      </c>
      <c r="D3288" s="12" t="s">
        <v>14</v>
      </c>
      <c r="H3288" s="11">
        <v>2296.9</v>
      </c>
      <c r="M3288" s="8">
        <v>17</v>
      </c>
      <c r="N3288" s="13">
        <v>30</v>
      </c>
      <c r="O3288" s="13"/>
      <c r="Q3288" s="9">
        <v>17</v>
      </c>
      <c r="R3288" s="10">
        <f t="shared" si="233"/>
        <v>0.6883308324775993</v>
      </c>
    </row>
    <row r="3289" spans="1:18" x14ac:dyDescent="0.3">
      <c r="A3289" s="11">
        <v>79</v>
      </c>
      <c r="B3289" s="9" t="s">
        <v>144</v>
      </c>
      <c r="C3289" s="9" t="s">
        <v>12</v>
      </c>
      <c r="D3289" s="12" t="s">
        <v>14</v>
      </c>
      <c r="H3289" s="11">
        <v>2378.8000000000002</v>
      </c>
      <c r="M3289" s="8">
        <v>17</v>
      </c>
      <c r="N3289" s="13">
        <v>36</v>
      </c>
      <c r="O3289" s="13"/>
      <c r="Q3289" s="9">
        <v>17</v>
      </c>
      <c r="R3289" s="10">
        <f t="shared" si="233"/>
        <v>0.54705230638559754</v>
      </c>
    </row>
    <row r="3290" spans="1:18" x14ac:dyDescent="0.3">
      <c r="A3290" s="11">
        <v>79</v>
      </c>
      <c r="B3290" s="9" t="s">
        <v>144</v>
      </c>
      <c r="C3290" s="9" t="s">
        <v>12</v>
      </c>
      <c r="D3290" s="12" t="s">
        <v>14</v>
      </c>
      <c r="H3290" s="11">
        <v>2345.9</v>
      </c>
      <c r="M3290" s="8">
        <v>17</v>
      </c>
      <c r="N3290" s="13">
        <v>30</v>
      </c>
      <c r="O3290" s="13"/>
      <c r="Q3290" s="9">
        <v>17</v>
      </c>
      <c r="R3290" s="10">
        <f t="shared" si="233"/>
        <v>0.6883308324775993</v>
      </c>
    </row>
    <row r="3291" spans="1:18" x14ac:dyDescent="0.3">
      <c r="A3291" s="11">
        <v>79</v>
      </c>
      <c r="B3291" s="9" t="s">
        <v>144</v>
      </c>
      <c r="C3291" s="9" t="s">
        <v>12</v>
      </c>
      <c r="D3291" s="12" t="s">
        <v>14</v>
      </c>
      <c r="H3291" s="11">
        <v>2290.1999999999998</v>
      </c>
      <c r="M3291" s="8">
        <v>17</v>
      </c>
      <c r="N3291" s="13">
        <v>34</v>
      </c>
      <c r="O3291" s="13"/>
      <c r="Q3291" s="9">
        <v>17</v>
      </c>
      <c r="R3291" s="10">
        <f t="shared" si="233"/>
        <v>0.58790420819486022</v>
      </c>
    </row>
    <row r="3292" spans="1:18" x14ac:dyDescent="0.3">
      <c r="A3292" s="11">
        <v>79</v>
      </c>
      <c r="B3292" s="9" t="s">
        <v>144</v>
      </c>
      <c r="C3292" s="9" t="s">
        <v>12</v>
      </c>
      <c r="D3292" s="12" t="s">
        <v>14</v>
      </c>
      <c r="H3292" s="11">
        <v>2183.4</v>
      </c>
      <c r="M3292" s="8">
        <v>17</v>
      </c>
      <c r="N3292" s="13">
        <v>29</v>
      </c>
      <c r="O3292" s="13"/>
      <c r="Q3292" s="9">
        <v>17</v>
      </c>
      <c r="R3292" s="10">
        <f t="shared" si="233"/>
        <v>0.71837056174886837</v>
      </c>
    </row>
    <row r="3293" spans="1:18" x14ac:dyDescent="0.3">
      <c r="A3293" s="11">
        <v>79</v>
      </c>
      <c r="B3293" s="9" t="s">
        <v>144</v>
      </c>
      <c r="C3293" s="9" t="s">
        <v>12</v>
      </c>
      <c r="D3293" s="12" t="s">
        <v>14</v>
      </c>
      <c r="H3293" s="11">
        <v>2111.8000000000002</v>
      </c>
      <c r="M3293" s="8">
        <v>17</v>
      </c>
      <c r="N3293" s="13">
        <v>29</v>
      </c>
      <c r="O3293" s="13"/>
      <c r="Q3293" s="9">
        <v>17</v>
      </c>
      <c r="R3293" s="10">
        <f t="shared" si="233"/>
        <v>0.71837056174886837</v>
      </c>
    </row>
    <row r="3294" spans="1:18" x14ac:dyDescent="0.3">
      <c r="A3294" s="11">
        <v>79</v>
      </c>
      <c r="B3294" s="9" t="s">
        <v>144</v>
      </c>
      <c r="C3294" s="9" t="s">
        <v>12</v>
      </c>
      <c r="D3294" s="12" t="s">
        <v>14</v>
      </c>
      <c r="H3294" s="11">
        <v>2240.1</v>
      </c>
      <c r="M3294" s="8">
        <v>17</v>
      </c>
      <c r="N3294" s="13">
        <v>31</v>
      </c>
      <c r="O3294" s="13"/>
      <c r="Q3294" s="9">
        <v>17</v>
      </c>
      <c r="R3294" s="10">
        <f t="shared" si="233"/>
        <v>0.66047178588978506</v>
      </c>
    </row>
    <row r="3295" spans="1:18" x14ac:dyDescent="0.3">
      <c r="A3295" s="11">
        <v>79</v>
      </c>
      <c r="B3295" s="9" t="s">
        <v>144</v>
      </c>
      <c r="C3295" s="9" t="s">
        <v>12</v>
      </c>
      <c r="D3295" s="12" t="s">
        <v>14</v>
      </c>
      <c r="H3295" s="11">
        <v>2465.3000000000002</v>
      </c>
      <c r="M3295" s="8">
        <v>17</v>
      </c>
      <c r="N3295" s="13">
        <v>37</v>
      </c>
      <c r="O3295" s="13"/>
      <c r="Q3295" s="9">
        <v>17</v>
      </c>
      <c r="R3295" s="10">
        <f t="shared" si="233"/>
        <v>0.52848885361297337</v>
      </c>
    </row>
    <row r="3296" spans="1:18" x14ac:dyDescent="0.3">
      <c r="A3296" s="11">
        <v>79</v>
      </c>
      <c r="B3296" s="9" t="s">
        <v>144</v>
      </c>
      <c r="C3296" s="9" t="s">
        <v>12</v>
      </c>
      <c r="D3296" s="12" t="s">
        <v>14</v>
      </c>
      <c r="H3296" s="11">
        <v>2212.1</v>
      </c>
      <c r="M3296" s="8">
        <v>17</v>
      </c>
      <c r="N3296" s="13">
        <v>32</v>
      </c>
      <c r="O3296" s="13"/>
      <c r="Q3296" s="9">
        <v>17</v>
      </c>
      <c r="R3296" s="10">
        <f t="shared" si="233"/>
        <v>0.63457218465330922</v>
      </c>
    </row>
    <row r="3297" spans="1:18" x14ac:dyDescent="0.3">
      <c r="A3297" s="11">
        <v>79</v>
      </c>
      <c r="B3297" s="9" t="s">
        <v>144</v>
      </c>
      <c r="C3297" s="9" t="s">
        <v>12</v>
      </c>
      <c r="D3297" s="12" t="s">
        <v>14</v>
      </c>
      <c r="H3297" s="11">
        <v>2428.8000000000002</v>
      </c>
      <c r="M3297" s="8">
        <v>17</v>
      </c>
      <c r="N3297" s="13">
        <v>42</v>
      </c>
      <c r="O3297" s="13"/>
      <c r="Q3297" s="9">
        <v>17</v>
      </c>
      <c r="R3297" s="10">
        <f t="shared" si="233"/>
        <v>0.4504803984167951</v>
      </c>
    </row>
    <row r="3298" spans="1:18" x14ac:dyDescent="0.3">
      <c r="A3298" s="11">
        <v>79</v>
      </c>
      <c r="B3298" s="9" t="s">
        <v>144</v>
      </c>
      <c r="C3298" s="9" t="s">
        <v>12</v>
      </c>
      <c r="D3298" s="12" t="s">
        <v>14</v>
      </c>
      <c r="H3298" s="11">
        <v>2517.6</v>
      </c>
      <c r="M3298" s="8">
        <v>17</v>
      </c>
      <c r="N3298" s="13">
        <v>48</v>
      </c>
      <c r="O3298" s="13"/>
      <c r="Q3298" s="9">
        <v>17</v>
      </c>
      <c r="R3298" s="10">
        <f t="shared" si="233"/>
        <v>0.38072030985042488</v>
      </c>
    </row>
    <row r="3299" spans="1:18" x14ac:dyDescent="0.3">
      <c r="A3299" s="11">
        <v>79</v>
      </c>
      <c r="B3299" s="9" t="s">
        <v>144</v>
      </c>
      <c r="C3299" s="9" t="s">
        <v>12</v>
      </c>
      <c r="D3299" s="12" t="s">
        <v>14</v>
      </c>
      <c r="H3299" s="11">
        <v>2554.6999999999998</v>
      </c>
      <c r="M3299" s="8">
        <v>17</v>
      </c>
      <c r="N3299" s="13">
        <v>52</v>
      </c>
      <c r="O3299" s="13"/>
      <c r="Q3299" s="9">
        <v>17</v>
      </c>
      <c r="R3299" s="10">
        <f t="shared" si="233"/>
        <v>0.34419597812230585</v>
      </c>
    </row>
    <row r="3300" spans="1:18" x14ac:dyDescent="0.3">
      <c r="A3300" s="11">
        <v>79</v>
      </c>
      <c r="B3300" s="9" t="s">
        <v>144</v>
      </c>
      <c r="C3300" s="9" t="s">
        <v>18</v>
      </c>
      <c r="D3300" s="12" t="s">
        <v>30</v>
      </c>
      <c r="H3300" s="11">
        <v>2853</v>
      </c>
      <c r="M3300" s="11">
        <v>25</v>
      </c>
      <c r="N3300" s="13">
        <v>66</v>
      </c>
      <c r="O3300" s="13"/>
      <c r="Q3300" s="9">
        <v>25</v>
      </c>
      <c r="R3300" s="15"/>
    </row>
    <row r="3301" spans="1:18" x14ac:dyDescent="0.3">
      <c r="A3301" s="11">
        <v>79</v>
      </c>
      <c r="B3301" s="9" t="s">
        <v>144</v>
      </c>
      <c r="C3301" s="9" t="s">
        <v>18</v>
      </c>
      <c r="D3301" s="12" t="s">
        <v>30</v>
      </c>
      <c r="H3301" s="11">
        <v>2730.2</v>
      </c>
      <c r="M3301" s="11">
        <v>25</v>
      </c>
      <c r="N3301" s="13">
        <v>58</v>
      </c>
      <c r="O3301" s="13"/>
      <c r="Q3301" s="9">
        <v>25</v>
      </c>
      <c r="R3301" s="15"/>
    </row>
    <row r="3302" spans="1:18" x14ac:dyDescent="0.3">
      <c r="A3302" s="11">
        <v>79</v>
      </c>
      <c r="B3302" s="9" t="s">
        <v>144</v>
      </c>
      <c r="C3302" s="9" t="s">
        <v>18</v>
      </c>
      <c r="D3302" s="12" t="s">
        <v>30</v>
      </c>
      <c r="H3302" s="11">
        <v>2899.6</v>
      </c>
      <c r="M3302" s="11">
        <v>25</v>
      </c>
      <c r="N3302" s="13">
        <v>64</v>
      </c>
      <c r="O3302" s="13"/>
      <c r="Q3302" s="9">
        <v>25</v>
      </c>
      <c r="R3302" s="15"/>
    </row>
    <row r="3303" spans="1:18" x14ac:dyDescent="0.3">
      <c r="A3303" s="11">
        <v>79</v>
      </c>
      <c r="B3303" s="9" t="s">
        <v>144</v>
      </c>
      <c r="C3303" s="9" t="s">
        <v>18</v>
      </c>
      <c r="D3303" s="12" t="s">
        <v>30</v>
      </c>
      <c r="H3303" s="11">
        <v>3026.2</v>
      </c>
      <c r="M3303" s="11">
        <v>25</v>
      </c>
      <c r="N3303" s="13">
        <v>72</v>
      </c>
      <c r="O3303" s="13"/>
      <c r="Q3303" s="9">
        <v>25</v>
      </c>
      <c r="R3303" s="15"/>
    </row>
    <row r="3304" spans="1:18" x14ac:dyDescent="0.3">
      <c r="A3304" s="11">
        <v>79</v>
      </c>
      <c r="B3304" s="9" t="s">
        <v>144</v>
      </c>
      <c r="C3304" s="9" t="s">
        <v>12</v>
      </c>
      <c r="D3304" s="12" t="s">
        <v>175</v>
      </c>
      <c r="H3304" s="11">
        <v>2007.3</v>
      </c>
      <c r="M3304" s="8">
        <v>7</v>
      </c>
      <c r="N3304" s="13">
        <v>4.5999999999999996</v>
      </c>
      <c r="O3304" s="13"/>
      <c r="Q3304" s="9">
        <v>7</v>
      </c>
      <c r="R3304" s="9"/>
    </row>
    <row r="3305" spans="1:18" x14ac:dyDescent="0.3">
      <c r="A3305" s="11">
        <v>79</v>
      </c>
      <c r="B3305" s="9" t="s">
        <v>144</v>
      </c>
      <c r="C3305" s="9" t="s">
        <v>12</v>
      </c>
      <c r="D3305" s="12" t="s">
        <v>175</v>
      </c>
      <c r="H3305" s="11">
        <v>1845</v>
      </c>
      <c r="M3305" s="8">
        <v>7</v>
      </c>
      <c r="N3305" s="13">
        <v>4.4000000000000004</v>
      </c>
      <c r="O3305" s="13"/>
      <c r="Q3305" s="9">
        <v>7</v>
      </c>
      <c r="R3305" s="9"/>
    </row>
    <row r="3306" spans="1:18" x14ac:dyDescent="0.3">
      <c r="A3306" s="11">
        <v>79</v>
      </c>
      <c r="B3306" s="9" t="s">
        <v>144</v>
      </c>
      <c r="C3306" s="9" t="s">
        <v>12</v>
      </c>
      <c r="D3306" s="12" t="s">
        <v>175</v>
      </c>
      <c r="H3306" s="11">
        <v>1903.1</v>
      </c>
      <c r="M3306" s="8">
        <v>7</v>
      </c>
      <c r="N3306" s="13">
        <v>4.9000000000000004</v>
      </c>
      <c r="O3306" s="13"/>
      <c r="Q3306" s="9">
        <v>7</v>
      </c>
      <c r="R3306" s="9"/>
    </row>
    <row r="3307" spans="1:18" x14ac:dyDescent="0.3">
      <c r="A3307" s="11">
        <v>79</v>
      </c>
      <c r="B3307" s="9" t="s">
        <v>144</v>
      </c>
      <c r="C3307" s="9" t="s">
        <v>12</v>
      </c>
      <c r="D3307" s="12" t="s">
        <v>175</v>
      </c>
      <c r="H3307" s="11">
        <v>1925.4</v>
      </c>
      <c r="M3307" s="8">
        <v>7</v>
      </c>
      <c r="N3307" s="13">
        <v>4.8</v>
      </c>
      <c r="O3307" s="13"/>
      <c r="Q3307" s="9">
        <v>7</v>
      </c>
      <c r="R3307" s="9"/>
    </row>
    <row r="3308" spans="1:18" x14ac:dyDescent="0.3">
      <c r="A3308" s="11">
        <v>79</v>
      </c>
      <c r="B3308" s="9" t="s">
        <v>144</v>
      </c>
      <c r="C3308" s="9" t="s">
        <v>12</v>
      </c>
      <c r="D3308" s="12" t="s">
        <v>175</v>
      </c>
      <c r="H3308" s="11">
        <v>2010.9</v>
      </c>
      <c r="M3308" s="8">
        <v>7</v>
      </c>
      <c r="N3308" s="13">
        <v>4.9000000000000004</v>
      </c>
      <c r="O3308" s="13"/>
      <c r="Q3308" s="9">
        <v>7</v>
      </c>
      <c r="R3308" s="9"/>
    </row>
    <row r="3309" spans="1:18" x14ac:dyDescent="0.3">
      <c r="A3309" s="11">
        <v>79</v>
      </c>
      <c r="B3309" s="9" t="s">
        <v>144</v>
      </c>
      <c r="C3309" s="9" t="s">
        <v>12</v>
      </c>
      <c r="D3309" s="12" t="s">
        <v>175</v>
      </c>
      <c r="H3309" s="11">
        <v>2025.3</v>
      </c>
      <c r="M3309" s="8">
        <v>7</v>
      </c>
      <c r="N3309" s="13">
        <v>5</v>
      </c>
      <c r="O3309" s="13"/>
      <c r="Q3309" s="9">
        <v>7</v>
      </c>
      <c r="R3309" s="9"/>
    </row>
    <row r="3310" spans="1:18" x14ac:dyDescent="0.3">
      <c r="A3310" s="11">
        <v>79</v>
      </c>
      <c r="B3310" s="9" t="s">
        <v>144</v>
      </c>
      <c r="C3310" s="9" t="s">
        <v>12</v>
      </c>
      <c r="D3310" s="12" t="s">
        <v>175</v>
      </c>
      <c r="H3310" s="11">
        <v>2035.5</v>
      </c>
      <c r="M3310" s="8">
        <v>7</v>
      </c>
      <c r="N3310" s="13">
        <v>5.2</v>
      </c>
      <c r="O3310" s="13"/>
      <c r="Q3310" s="9">
        <v>7</v>
      </c>
      <c r="R3310" s="9"/>
    </row>
    <row r="3311" spans="1:18" x14ac:dyDescent="0.3">
      <c r="A3311" s="11">
        <v>79</v>
      </c>
      <c r="B3311" s="9" t="s">
        <v>144</v>
      </c>
      <c r="C3311" s="9" t="s">
        <v>12</v>
      </c>
      <c r="D3311" s="12" t="s">
        <v>175</v>
      </c>
      <c r="H3311" s="11">
        <v>1947</v>
      </c>
      <c r="M3311" s="8">
        <v>7</v>
      </c>
      <c r="N3311" s="13">
        <v>5.2</v>
      </c>
      <c r="O3311" s="13"/>
      <c r="Q3311" s="9">
        <v>7</v>
      </c>
      <c r="R3311" s="9"/>
    </row>
    <row r="3312" spans="1:18" x14ac:dyDescent="0.3">
      <c r="A3312" s="11">
        <v>79</v>
      </c>
      <c r="B3312" s="9" t="s">
        <v>144</v>
      </c>
      <c r="C3312" s="9" t="s">
        <v>22</v>
      </c>
      <c r="D3312" s="12" t="s">
        <v>176</v>
      </c>
      <c r="H3312" s="11">
        <v>2250.8000000000002</v>
      </c>
      <c r="M3312" s="11">
        <v>9</v>
      </c>
      <c r="N3312" s="13">
        <v>22.2</v>
      </c>
      <c r="O3312" s="13"/>
      <c r="Q3312" s="9">
        <v>9</v>
      </c>
      <c r="R3312" s="9"/>
    </row>
    <row r="3313" spans="1:18" x14ac:dyDescent="0.3">
      <c r="A3313" s="11">
        <v>79</v>
      </c>
      <c r="B3313" s="9" t="s">
        <v>144</v>
      </c>
      <c r="C3313" s="9" t="s">
        <v>22</v>
      </c>
      <c r="D3313" s="12" t="s">
        <v>176</v>
      </c>
      <c r="H3313" s="11">
        <v>2214.1999999999998</v>
      </c>
      <c r="M3313" s="11">
        <v>9</v>
      </c>
      <c r="N3313" s="13">
        <v>19.600000000000001</v>
      </c>
      <c r="O3313" s="13"/>
      <c r="Q3313" s="9">
        <v>9</v>
      </c>
      <c r="R3313" s="9"/>
    </row>
    <row r="3314" spans="1:18" x14ac:dyDescent="0.3">
      <c r="A3314" s="11">
        <v>79</v>
      </c>
      <c r="B3314" s="9" t="s">
        <v>144</v>
      </c>
      <c r="C3314" s="9" t="s">
        <v>22</v>
      </c>
      <c r="D3314" s="12" t="s">
        <v>176</v>
      </c>
      <c r="H3314" s="11">
        <v>2224.1</v>
      </c>
      <c r="M3314" s="11">
        <v>9</v>
      </c>
      <c r="N3314" s="13">
        <v>22.3</v>
      </c>
      <c r="O3314" s="13"/>
      <c r="Q3314" s="9">
        <v>9</v>
      </c>
      <c r="R3314" s="9"/>
    </row>
    <row r="3315" spans="1:18" x14ac:dyDescent="0.3">
      <c r="A3315" s="11">
        <v>79</v>
      </c>
      <c r="B3315" s="9" t="s">
        <v>144</v>
      </c>
      <c r="C3315" s="9" t="s">
        <v>22</v>
      </c>
      <c r="D3315" s="12" t="s">
        <v>176</v>
      </c>
      <c r="H3315" s="11">
        <v>2298</v>
      </c>
      <c r="M3315" s="11">
        <v>9</v>
      </c>
      <c r="N3315" s="13">
        <v>24.8</v>
      </c>
      <c r="O3315" s="13"/>
      <c r="Q3315" s="9">
        <v>9</v>
      </c>
      <c r="R3315" s="9"/>
    </row>
    <row r="3316" spans="1:18" x14ac:dyDescent="0.3">
      <c r="A3316" s="11">
        <v>79</v>
      </c>
      <c r="B3316" s="9" t="s">
        <v>144</v>
      </c>
      <c r="C3316" s="9" t="s">
        <v>12</v>
      </c>
      <c r="D3316" s="12" t="s">
        <v>67</v>
      </c>
      <c r="H3316" s="11">
        <v>2031.3</v>
      </c>
      <c r="M3316" s="8">
        <v>9</v>
      </c>
      <c r="N3316" s="13">
        <v>9.5</v>
      </c>
      <c r="O3316" s="13"/>
      <c r="Q3316" s="9">
        <v>9</v>
      </c>
      <c r="R3316" s="10">
        <f t="shared" ref="R3316:R3320" si="234">120*(N3316^(-1.7))</f>
        <v>2.6124688274704226</v>
      </c>
    </row>
    <row r="3317" spans="1:18" x14ac:dyDescent="0.3">
      <c r="A3317" s="11">
        <v>79</v>
      </c>
      <c r="B3317" s="9" t="s">
        <v>144</v>
      </c>
      <c r="C3317" s="9" t="s">
        <v>12</v>
      </c>
      <c r="D3317" s="12" t="s">
        <v>67</v>
      </c>
      <c r="H3317" s="11">
        <v>2078.1999999999998</v>
      </c>
      <c r="M3317" s="8">
        <v>9</v>
      </c>
      <c r="N3317" s="13">
        <v>8.1999999999999993</v>
      </c>
      <c r="O3317" s="13"/>
      <c r="Q3317" s="9">
        <v>9</v>
      </c>
      <c r="R3317" s="10">
        <f t="shared" si="234"/>
        <v>3.3550399586202619</v>
      </c>
    </row>
    <row r="3318" spans="1:18" x14ac:dyDescent="0.3">
      <c r="A3318" s="11">
        <v>79</v>
      </c>
      <c r="B3318" s="9" t="s">
        <v>144</v>
      </c>
      <c r="C3318" s="9" t="s">
        <v>12</v>
      </c>
      <c r="D3318" s="12" t="s">
        <v>67</v>
      </c>
      <c r="H3318" s="11">
        <v>2012.3</v>
      </c>
      <c r="M3318" s="8">
        <v>9</v>
      </c>
      <c r="N3318" s="13">
        <v>8.5</v>
      </c>
      <c r="O3318" s="13"/>
      <c r="Q3318" s="9">
        <v>9</v>
      </c>
      <c r="R3318" s="10">
        <f t="shared" si="234"/>
        <v>3.1562331166227229</v>
      </c>
    </row>
    <row r="3319" spans="1:18" x14ac:dyDescent="0.3">
      <c r="A3319" s="11">
        <v>79</v>
      </c>
      <c r="B3319" s="9" t="s">
        <v>144</v>
      </c>
      <c r="C3319" s="9" t="s">
        <v>12</v>
      </c>
      <c r="D3319" s="12" t="s">
        <v>67</v>
      </c>
      <c r="H3319" s="11">
        <v>2123</v>
      </c>
      <c r="M3319" s="8">
        <v>9</v>
      </c>
      <c r="N3319" s="13">
        <v>9.5</v>
      </c>
      <c r="O3319" s="13"/>
      <c r="Q3319" s="9">
        <v>9</v>
      </c>
      <c r="R3319" s="10">
        <f t="shared" si="234"/>
        <v>2.6124688274704226</v>
      </c>
    </row>
    <row r="3320" spans="1:18" x14ac:dyDescent="0.3">
      <c r="A3320" s="11">
        <v>79</v>
      </c>
      <c r="B3320" s="9" t="s">
        <v>144</v>
      </c>
      <c r="C3320" s="9" t="s">
        <v>12</v>
      </c>
      <c r="D3320" s="12" t="s">
        <v>67</v>
      </c>
      <c r="H3320" s="11">
        <v>2113.6</v>
      </c>
      <c r="M3320" s="8">
        <v>9</v>
      </c>
      <c r="N3320" s="13">
        <v>8.1999999999999993</v>
      </c>
      <c r="O3320" s="13"/>
      <c r="Q3320" s="9">
        <v>9</v>
      </c>
      <c r="R3320" s="10">
        <f t="shared" si="234"/>
        <v>3.3550399586202619</v>
      </c>
    </row>
    <row r="3321" spans="1:18" x14ac:dyDescent="0.3">
      <c r="A3321" s="11">
        <v>79</v>
      </c>
      <c r="B3321" s="9" t="s">
        <v>144</v>
      </c>
      <c r="C3321" s="9" t="s">
        <v>12</v>
      </c>
      <c r="D3321" s="12" t="s">
        <v>158</v>
      </c>
      <c r="H3321" s="11">
        <v>2287.1999999999998</v>
      </c>
      <c r="M3321" s="8">
        <v>6</v>
      </c>
      <c r="N3321" s="13">
        <v>26</v>
      </c>
      <c r="O3321" s="13"/>
      <c r="Q3321" s="9">
        <v>6</v>
      </c>
      <c r="R3321" s="9"/>
    </row>
    <row r="3322" spans="1:18" x14ac:dyDescent="0.3">
      <c r="A3322" s="11">
        <v>79</v>
      </c>
      <c r="B3322" s="9" t="s">
        <v>144</v>
      </c>
      <c r="C3322" s="9" t="s">
        <v>12</v>
      </c>
      <c r="D3322" s="12" t="s">
        <v>158</v>
      </c>
      <c r="H3322" s="11">
        <v>2100.1</v>
      </c>
      <c r="M3322" s="8">
        <v>6</v>
      </c>
      <c r="N3322" s="13">
        <v>22</v>
      </c>
      <c r="O3322" s="13"/>
      <c r="Q3322" s="9">
        <v>6</v>
      </c>
      <c r="R3322" s="9"/>
    </row>
    <row r="3323" spans="1:18" x14ac:dyDescent="0.3">
      <c r="A3323" s="11">
        <v>79</v>
      </c>
      <c r="B3323" s="9" t="s">
        <v>144</v>
      </c>
      <c r="C3323" s="9" t="s">
        <v>12</v>
      </c>
      <c r="D3323" s="12" t="s">
        <v>158</v>
      </c>
      <c r="H3323" s="11">
        <v>2142</v>
      </c>
      <c r="M3323" s="8">
        <v>6</v>
      </c>
      <c r="N3323" s="13">
        <v>25</v>
      </c>
      <c r="O3323" s="13"/>
      <c r="Q3323" s="9">
        <v>6</v>
      </c>
      <c r="R3323" s="9"/>
    </row>
    <row r="3324" spans="1:18" x14ac:dyDescent="0.3">
      <c r="A3324" s="11">
        <v>79</v>
      </c>
      <c r="B3324" s="9" t="s">
        <v>144</v>
      </c>
      <c r="C3324" s="9" t="s">
        <v>12</v>
      </c>
      <c r="D3324" s="12" t="s">
        <v>158</v>
      </c>
      <c r="H3324" s="11">
        <v>2159.3000000000002</v>
      </c>
      <c r="M3324" s="8">
        <v>6</v>
      </c>
      <c r="N3324" s="13">
        <v>24</v>
      </c>
      <c r="O3324" s="13"/>
      <c r="Q3324" s="9">
        <v>6</v>
      </c>
      <c r="R3324" s="9"/>
    </row>
    <row r="3325" spans="1:18" x14ac:dyDescent="0.3">
      <c r="A3325" s="11">
        <v>79</v>
      </c>
      <c r="B3325" s="9" t="s">
        <v>144</v>
      </c>
      <c r="C3325" s="9" t="s">
        <v>12</v>
      </c>
      <c r="D3325" s="12" t="s">
        <v>158</v>
      </c>
      <c r="H3325" s="11">
        <v>2211</v>
      </c>
      <c r="M3325" s="8">
        <v>6</v>
      </c>
      <c r="N3325" s="13">
        <v>25</v>
      </c>
      <c r="O3325" s="13"/>
      <c r="Q3325" s="9">
        <v>6</v>
      </c>
      <c r="R3325" s="9"/>
    </row>
    <row r="3326" spans="1:18" x14ac:dyDescent="0.3">
      <c r="A3326" s="11">
        <v>79</v>
      </c>
      <c r="B3326" s="9" t="s">
        <v>144</v>
      </c>
      <c r="C3326" s="9" t="s">
        <v>12</v>
      </c>
      <c r="D3326" s="12" t="s">
        <v>158</v>
      </c>
      <c r="H3326" s="11">
        <v>2280</v>
      </c>
      <c r="M3326" s="8">
        <v>6</v>
      </c>
      <c r="N3326" s="13">
        <v>26</v>
      </c>
      <c r="O3326" s="13"/>
      <c r="Q3326" s="9">
        <v>6</v>
      </c>
      <c r="R3326" s="9"/>
    </row>
    <row r="3327" spans="1:18" x14ac:dyDescent="0.3">
      <c r="A3327" s="11">
        <v>79</v>
      </c>
      <c r="B3327" s="9" t="s">
        <v>144</v>
      </c>
      <c r="C3327" s="9" t="s">
        <v>12</v>
      </c>
      <c r="D3327" s="12" t="s">
        <v>158</v>
      </c>
      <c r="H3327" s="11">
        <v>2290.1999999999998</v>
      </c>
      <c r="M3327" s="8">
        <v>6</v>
      </c>
      <c r="N3327" s="13">
        <v>26</v>
      </c>
      <c r="O3327" s="13"/>
      <c r="Q3327" s="9">
        <v>6</v>
      </c>
      <c r="R3327" s="9"/>
    </row>
    <row r="3328" spans="1:18" x14ac:dyDescent="0.3">
      <c r="A3328" s="11">
        <v>79</v>
      </c>
      <c r="B3328" s="9" t="s">
        <v>144</v>
      </c>
      <c r="C3328" s="9" t="s">
        <v>12</v>
      </c>
      <c r="D3328" s="12" t="s">
        <v>158</v>
      </c>
      <c r="H3328" s="11">
        <v>2274.9</v>
      </c>
      <c r="M3328" s="8">
        <v>6</v>
      </c>
      <c r="N3328" s="13">
        <v>28</v>
      </c>
      <c r="O3328" s="13"/>
      <c r="Q3328" s="9">
        <v>6</v>
      </c>
      <c r="R3328" s="9"/>
    </row>
    <row r="3329" spans="1:18" x14ac:dyDescent="0.3">
      <c r="A3329" s="11">
        <v>79</v>
      </c>
      <c r="B3329" s="9" t="s">
        <v>144</v>
      </c>
      <c r="C3329" s="9" t="s">
        <v>12</v>
      </c>
      <c r="D3329" s="12" t="s">
        <v>158</v>
      </c>
      <c r="H3329" s="11">
        <v>2312.9</v>
      </c>
      <c r="M3329" s="8">
        <v>6</v>
      </c>
      <c r="N3329" s="13">
        <v>27</v>
      </c>
      <c r="O3329" s="13"/>
      <c r="Q3329" s="9">
        <v>6</v>
      </c>
      <c r="R3329" s="9"/>
    </row>
    <row r="3330" spans="1:18" x14ac:dyDescent="0.3">
      <c r="A3330" s="11">
        <v>79</v>
      </c>
      <c r="B3330" s="9" t="s">
        <v>144</v>
      </c>
      <c r="C3330" s="9" t="s">
        <v>12</v>
      </c>
      <c r="D3330" s="12" t="s">
        <v>158</v>
      </c>
      <c r="H3330" s="11">
        <v>2314.1999999999998</v>
      </c>
      <c r="M3330" s="8">
        <v>6</v>
      </c>
      <c r="N3330" s="13">
        <v>27</v>
      </c>
      <c r="O3330" s="13"/>
      <c r="Q3330" s="9">
        <v>6</v>
      </c>
      <c r="R3330" s="9"/>
    </row>
    <row r="3331" spans="1:18" x14ac:dyDescent="0.3">
      <c r="A3331" s="11">
        <v>80</v>
      </c>
      <c r="B3331" s="9" t="s">
        <v>177</v>
      </c>
      <c r="C3331" s="9" t="s">
        <v>12</v>
      </c>
      <c r="D3331" s="12" t="s">
        <v>178</v>
      </c>
      <c r="J3331" s="13">
        <v>0.18041699999999999</v>
      </c>
      <c r="M3331" s="8">
        <v>8</v>
      </c>
      <c r="N3331" s="13">
        <v>2.09</v>
      </c>
      <c r="O3331" s="13"/>
      <c r="Q3331" s="9">
        <v>8</v>
      </c>
      <c r="R3331" s="10">
        <f t="shared" ref="R3331:R3385" si="235">22*(N3331^(-1.15))</f>
        <v>9.4244160842119911</v>
      </c>
    </row>
    <row r="3332" spans="1:18" x14ac:dyDescent="0.3">
      <c r="A3332" s="11">
        <v>80</v>
      </c>
      <c r="B3332" s="9" t="s">
        <v>177</v>
      </c>
      <c r="C3332" s="9" t="s">
        <v>12</v>
      </c>
      <c r="D3332" s="12" t="s">
        <v>178</v>
      </c>
      <c r="J3332" s="13">
        <v>7.8333E-2</v>
      </c>
      <c r="M3332" s="8">
        <v>8</v>
      </c>
      <c r="N3332" s="13">
        <v>1.97</v>
      </c>
      <c r="O3332" s="13"/>
      <c r="Q3332" s="9">
        <v>8</v>
      </c>
      <c r="R3332" s="10">
        <f t="shared" si="235"/>
        <v>10.087569055225021</v>
      </c>
    </row>
    <row r="3333" spans="1:18" x14ac:dyDescent="0.3">
      <c r="A3333" s="11">
        <v>80</v>
      </c>
      <c r="B3333" s="9" t="s">
        <v>177</v>
      </c>
      <c r="C3333" s="9" t="s">
        <v>12</v>
      </c>
      <c r="D3333" s="12" t="s">
        <v>178</v>
      </c>
      <c r="J3333" s="13">
        <v>2.4167000000000001E-2</v>
      </c>
      <c r="M3333" s="8">
        <v>8</v>
      </c>
      <c r="N3333" s="13">
        <v>8.2899999999999991</v>
      </c>
      <c r="O3333" s="13"/>
      <c r="Q3333" s="9">
        <v>8</v>
      </c>
      <c r="R3333" s="10">
        <f t="shared" si="235"/>
        <v>1.932346347931134</v>
      </c>
    </row>
    <row r="3334" spans="1:18" x14ac:dyDescent="0.3">
      <c r="A3334" s="11">
        <v>80</v>
      </c>
      <c r="B3334" s="9" t="s">
        <v>177</v>
      </c>
      <c r="C3334" s="9" t="s">
        <v>12</v>
      </c>
      <c r="D3334" s="12" t="s">
        <v>178</v>
      </c>
      <c r="J3334" s="13">
        <v>1.6250000000000001E-2</v>
      </c>
      <c r="M3334" s="8">
        <v>8</v>
      </c>
      <c r="N3334" s="13">
        <v>5.46</v>
      </c>
      <c r="O3334" s="13"/>
      <c r="Q3334" s="9">
        <v>8</v>
      </c>
      <c r="R3334" s="10">
        <f t="shared" si="235"/>
        <v>3.123569271210128</v>
      </c>
    </row>
    <row r="3335" spans="1:18" x14ac:dyDescent="0.3">
      <c r="A3335" s="11">
        <v>80</v>
      </c>
      <c r="B3335" s="9" t="s">
        <v>177</v>
      </c>
      <c r="C3335" s="9" t="s">
        <v>12</v>
      </c>
      <c r="D3335" s="12" t="s">
        <v>178</v>
      </c>
      <c r="J3335" s="13">
        <v>9.5417000000000002E-2</v>
      </c>
      <c r="M3335" s="8">
        <v>8</v>
      </c>
      <c r="N3335" s="13">
        <v>2.84</v>
      </c>
      <c r="O3335" s="13"/>
      <c r="Q3335" s="9">
        <v>8</v>
      </c>
      <c r="R3335" s="10">
        <f t="shared" si="235"/>
        <v>6.6237905277662117</v>
      </c>
    </row>
    <row r="3336" spans="1:18" x14ac:dyDescent="0.3">
      <c r="A3336" s="11">
        <v>80</v>
      </c>
      <c r="B3336" s="9" t="s">
        <v>177</v>
      </c>
      <c r="C3336" s="9" t="s">
        <v>12</v>
      </c>
      <c r="D3336" s="12" t="s">
        <v>178</v>
      </c>
      <c r="J3336" s="13">
        <v>0.35583300000000001</v>
      </c>
      <c r="M3336" s="8">
        <v>8</v>
      </c>
      <c r="N3336" s="13">
        <v>25.28</v>
      </c>
      <c r="O3336" s="13"/>
      <c r="Q3336" s="9">
        <v>8</v>
      </c>
      <c r="R3336" s="10">
        <f t="shared" si="235"/>
        <v>0.53607931596508096</v>
      </c>
    </row>
    <row r="3337" spans="1:18" x14ac:dyDescent="0.3">
      <c r="A3337" s="11">
        <v>80</v>
      </c>
      <c r="B3337" s="9" t="s">
        <v>177</v>
      </c>
      <c r="C3337" s="9" t="s">
        <v>12</v>
      </c>
      <c r="D3337" s="12" t="s">
        <v>178</v>
      </c>
      <c r="J3337" s="13">
        <v>2.6249999999999999E-2</v>
      </c>
      <c r="M3337" s="8">
        <v>8</v>
      </c>
      <c r="N3337" s="13">
        <v>2.4300000000000002</v>
      </c>
      <c r="O3337" s="13"/>
      <c r="Q3337" s="9">
        <v>8</v>
      </c>
      <c r="R3337" s="10">
        <f t="shared" si="235"/>
        <v>7.924565623948892</v>
      </c>
    </row>
    <row r="3338" spans="1:18" x14ac:dyDescent="0.3">
      <c r="A3338" s="11">
        <v>80</v>
      </c>
      <c r="B3338" s="9" t="s">
        <v>177</v>
      </c>
      <c r="C3338" s="9" t="s">
        <v>12</v>
      </c>
      <c r="D3338" s="12" t="s">
        <v>178</v>
      </c>
      <c r="J3338" s="13">
        <v>0.375417</v>
      </c>
      <c r="M3338" s="8">
        <v>8</v>
      </c>
      <c r="N3338" s="13">
        <v>19.190000000000001</v>
      </c>
      <c r="O3338" s="13"/>
      <c r="Q3338" s="9">
        <v>8</v>
      </c>
      <c r="R3338" s="10">
        <f t="shared" si="235"/>
        <v>0.73601465176336034</v>
      </c>
    </row>
    <row r="3339" spans="1:18" x14ac:dyDescent="0.3">
      <c r="A3339" s="11">
        <v>80</v>
      </c>
      <c r="B3339" s="9" t="s">
        <v>177</v>
      </c>
      <c r="C3339" s="9" t="s">
        <v>12</v>
      </c>
      <c r="D3339" s="12" t="s">
        <v>178</v>
      </c>
      <c r="J3339" s="13">
        <v>9.5000000000000001E-2</v>
      </c>
      <c r="M3339" s="8">
        <v>8</v>
      </c>
      <c r="N3339" s="13">
        <v>6.23</v>
      </c>
      <c r="O3339" s="13"/>
      <c r="Q3339" s="9">
        <v>8</v>
      </c>
      <c r="R3339" s="10">
        <f t="shared" si="235"/>
        <v>2.6838696990684672</v>
      </c>
    </row>
    <row r="3340" spans="1:18" x14ac:dyDescent="0.3">
      <c r="A3340" s="11">
        <v>80</v>
      </c>
      <c r="B3340" s="9" t="s">
        <v>177</v>
      </c>
      <c r="C3340" s="9" t="s">
        <v>12</v>
      </c>
      <c r="D3340" s="12" t="s">
        <v>178</v>
      </c>
      <c r="J3340" s="13">
        <v>0.59541699999999997</v>
      </c>
      <c r="M3340" s="8">
        <v>8</v>
      </c>
      <c r="N3340" s="13">
        <v>2.75</v>
      </c>
      <c r="O3340" s="13"/>
      <c r="Q3340" s="9">
        <v>8</v>
      </c>
      <c r="R3340" s="10">
        <f t="shared" si="235"/>
        <v>6.8736922338538351</v>
      </c>
    </row>
    <row r="3341" spans="1:18" x14ac:dyDescent="0.3">
      <c r="A3341" s="11">
        <v>80</v>
      </c>
      <c r="B3341" s="9" t="s">
        <v>177</v>
      </c>
      <c r="C3341" s="9" t="s">
        <v>12</v>
      </c>
      <c r="D3341" s="12" t="s">
        <v>178</v>
      </c>
      <c r="J3341" s="13">
        <v>4.7</v>
      </c>
      <c r="M3341" s="8">
        <v>8</v>
      </c>
      <c r="N3341" s="13">
        <v>104.15</v>
      </c>
      <c r="O3341" s="13"/>
      <c r="Q3341" s="9">
        <v>8</v>
      </c>
      <c r="R3341" s="10">
        <f t="shared" si="235"/>
        <v>0.10522392932221487</v>
      </c>
    </row>
    <row r="3342" spans="1:18" x14ac:dyDescent="0.3">
      <c r="A3342" s="11">
        <v>80</v>
      </c>
      <c r="B3342" s="9" t="s">
        <v>177</v>
      </c>
      <c r="C3342" s="9" t="s">
        <v>12</v>
      </c>
      <c r="D3342" s="12" t="s">
        <v>178</v>
      </c>
      <c r="J3342" s="13">
        <v>1.9583E-2</v>
      </c>
      <c r="M3342" s="8">
        <v>8</v>
      </c>
      <c r="N3342" s="13">
        <v>29.19</v>
      </c>
      <c r="O3342" s="13"/>
      <c r="Q3342" s="9">
        <v>8</v>
      </c>
      <c r="R3342" s="10">
        <f t="shared" si="235"/>
        <v>0.45436353692525616</v>
      </c>
    </row>
    <row r="3343" spans="1:18" x14ac:dyDescent="0.3">
      <c r="A3343" s="11">
        <v>80</v>
      </c>
      <c r="B3343" s="9" t="s">
        <v>177</v>
      </c>
      <c r="C3343" s="9" t="s">
        <v>12</v>
      </c>
      <c r="D3343" s="12" t="s">
        <v>178</v>
      </c>
      <c r="J3343" s="13">
        <v>1.1608000000000001</v>
      </c>
      <c r="M3343" s="8">
        <v>8</v>
      </c>
      <c r="N3343" s="13">
        <v>69.84</v>
      </c>
      <c r="O3343" s="13"/>
      <c r="Q3343" s="9">
        <v>8</v>
      </c>
      <c r="R3343" s="10">
        <f t="shared" si="235"/>
        <v>0.16661067179593764</v>
      </c>
    </row>
    <row r="3344" spans="1:18" x14ac:dyDescent="0.3">
      <c r="A3344" s="11">
        <v>80</v>
      </c>
      <c r="B3344" s="9" t="s">
        <v>177</v>
      </c>
      <c r="C3344" s="9" t="s">
        <v>12</v>
      </c>
      <c r="D3344" s="12" t="s">
        <v>178</v>
      </c>
      <c r="J3344" s="13">
        <v>0.17458299999999999</v>
      </c>
      <c r="M3344" s="8">
        <v>8</v>
      </c>
      <c r="N3344" s="13">
        <v>11.49</v>
      </c>
      <c r="O3344" s="13"/>
      <c r="Q3344" s="9">
        <v>8</v>
      </c>
      <c r="R3344" s="10">
        <f t="shared" si="235"/>
        <v>1.3275614959828965</v>
      </c>
    </row>
    <row r="3345" spans="1:18" x14ac:dyDescent="0.3">
      <c r="A3345" s="11">
        <v>80</v>
      </c>
      <c r="B3345" s="9" t="s">
        <v>177</v>
      </c>
      <c r="C3345" s="9" t="s">
        <v>12</v>
      </c>
      <c r="D3345" s="12" t="s">
        <v>178</v>
      </c>
      <c r="J3345" s="13">
        <v>0.02</v>
      </c>
      <c r="M3345" s="8">
        <v>8</v>
      </c>
      <c r="N3345" s="13">
        <v>8.3699999999999992</v>
      </c>
      <c r="O3345" s="13"/>
      <c r="Q3345" s="9">
        <v>8</v>
      </c>
      <c r="R3345" s="10">
        <f t="shared" si="235"/>
        <v>1.9111219656769172</v>
      </c>
    </row>
    <row r="3346" spans="1:18" x14ac:dyDescent="0.3">
      <c r="A3346" s="11">
        <v>80</v>
      </c>
      <c r="B3346" s="9" t="s">
        <v>177</v>
      </c>
      <c r="C3346" s="9" t="s">
        <v>12</v>
      </c>
      <c r="D3346" s="12" t="s">
        <v>178</v>
      </c>
      <c r="J3346" s="13">
        <v>3.9167E-2</v>
      </c>
      <c r="M3346" s="8">
        <v>8</v>
      </c>
      <c r="N3346" s="13">
        <v>4.57</v>
      </c>
      <c r="O3346" s="13"/>
      <c r="Q3346" s="9">
        <v>8</v>
      </c>
      <c r="R3346" s="10">
        <f t="shared" si="235"/>
        <v>3.8328255308622201</v>
      </c>
    </row>
    <row r="3347" spans="1:18" x14ac:dyDescent="0.3">
      <c r="A3347" s="11">
        <v>80</v>
      </c>
      <c r="B3347" s="9" t="s">
        <v>177</v>
      </c>
      <c r="C3347" s="9" t="s">
        <v>12</v>
      </c>
      <c r="D3347" s="12" t="s">
        <v>178</v>
      </c>
      <c r="J3347" s="13">
        <v>1.0049999999999999</v>
      </c>
      <c r="M3347" s="8">
        <v>8</v>
      </c>
      <c r="N3347" s="13">
        <v>9.73</v>
      </c>
      <c r="O3347" s="13"/>
      <c r="Q3347" s="9">
        <v>8</v>
      </c>
      <c r="R3347" s="10">
        <f t="shared" si="235"/>
        <v>1.6072850845466238</v>
      </c>
    </row>
    <row r="3348" spans="1:18" x14ac:dyDescent="0.3">
      <c r="A3348" s="11">
        <v>80</v>
      </c>
      <c r="B3348" s="9" t="s">
        <v>177</v>
      </c>
      <c r="C3348" s="9" t="s">
        <v>12</v>
      </c>
      <c r="D3348" s="12" t="s">
        <v>178</v>
      </c>
      <c r="J3348" s="13">
        <v>0.119167</v>
      </c>
      <c r="M3348" s="8">
        <v>8</v>
      </c>
      <c r="N3348" s="13">
        <v>12.17</v>
      </c>
      <c r="O3348" s="13"/>
      <c r="Q3348" s="9">
        <v>8</v>
      </c>
      <c r="R3348" s="10">
        <f t="shared" si="235"/>
        <v>1.2426205051337746</v>
      </c>
    </row>
    <row r="3349" spans="1:18" x14ac:dyDescent="0.3">
      <c r="A3349" s="11">
        <v>80</v>
      </c>
      <c r="B3349" s="9" t="s">
        <v>177</v>
      </c>
      <c r="C3349" s="9" t="s">
        <v>12</v>
      </c>
      <c r="D3349" s="12" t="s">
        <v>178</v>
      </c>
      <c r="J3349" s="13">
        <v>3.7082999999999998E-2</v>
      </c>
      <c r="M3349" s="8">
        <v>8</v>
      </c>
      <c r="N3349" s="13">
        <v>23.86</v>
      </c>
      <c r="O3349" s="13"/>
      <c r="Q3349" s="9">
        <v>8</v>
      </c>
      <c r="R3349" s="10">
        <f t="shared" si="235"/>
        <v>0.57293014779704032</v>
      </c>
    </row>
    <row r="3350" spans="1:18" x14ac:dyDescent="0.3">
      <c r="A3350" s="11">
        <v>80</v>
      </c>
      <c r="B3350" s="9" t="s">
        <v>177</v>
      </c>
      <c r="C3350" s="9" t="s">
        <v>12</v>
      </c>
      <c r="D3350" s="12" t="s">
        <v>178</v>
      </c>
      <c r="J3350" s="13">
        <v>1.7916999999999999E-2</v>
      </c>
      <c r="M3350" s="8">
        <v>8</v>
      </c>
      <c r="N3350" s="13">
        <v>5.01</v>
      </c>
      <c r="O3350" s="13"/>
      <c r="Q3350" s="9">
        <v>8</v>
      </c>
      <c r="R3350" s="10">
        <f t="shared" si="235"/>
        <v>3.4483337763325719</v>
      </c>
    </row>
    <row r="3351" spans="1:18" x14ac:dyDescent="0.3">
      <c r="A3351" s="11">
        <v>80</v>
      </c>
      <c r="B3351" s="9" t="s">
        <v>177</v>
      </c>
      <c r="C3351" s="9" t="s">
        <v>12</v>
      </c>
      <c r="D3351" s="12" t="s">
        <v>178</v>
      </c>
      <c r="J3351" s="13">
        <v>1.7916999999999999E-2</v>
      </c>
      <c r="M3351" s="8">
        <v>8</v>
      </c>
      <c r="N3351" s="13">
        <v>3.69</v>
      </c>
      <c r="O3351" s="13"/>
      <c r="Q3351" s="9">
        <v>8</v>
      </c>
      <c r="R3351" s="10">
        <f t="shared" si="235"/>
        <v>4.901650703239576</v>
      </c>
    </row>
    <row r="3352" spans="1:18" x14ac:dyDescent="0.3">
      <c r="A3352" s="11">
        <v>80</v>
      </c>
      <c r="B3352" s="9" t="s">
        <v>177</v>
      </c>
      <c r="C3352" s="9" t="s">
        <v>12</v>
      </c>
      <c r="D3352" s="12" t="s">
        <v>178</v>
      </c>
      <c r="J3352" s="13">
        <v>0.114583</v>
      </c>
      <c r="M3352" s="8">
        <v>8</v>
      </c>
      <c r="N3352" s="13">
        <v>8.9700000000000006</v>
      </c>
      <c r="O3352" s="13"/>
      <c r="Q3352" s="9">
        <v>8</v>
      </c>
      <c r="R3352" s="10">
        <f t="shared" si="235"/>
        <v>1.7648645158431846</v>
      </c>
    </row>
    <row r="3353" spans="1:18" x14ac:dyDescent="0.3">
      <c r="A3353" s="11">
        <v>80</v>
      </c>
      <c r="B3353" s="9" t="s">
        <v>177</v>
      </c>
      <c r="C3353" s="9" t="s">
        <v>12</v>
      </c>
      <c r="D3353" s="12" t="s">
        <v>178</v>
      </c>
      <c r="J3353" s="13">
        <v>0.29499999999999998</v>
      </c>
      <c r="M3353" s="8">
        <v>8</v>
      </c>
      <c r="N3353" s="13">
        <v>6.34</v>
      </c>
      <c r="O3353" s="13"/>
      <c r="Q3353" s="9">
        <v>8</v>
      </c>
      <c r="R3353" s="10">
        <f t="shared" si="235"/>
        <v>2.6303893304934345</v>
      </c>
    </row>
    <row r="3354" spans="1:18" x14ac:dyDescent="0.3">
      <c r="A3354" s="11">
        <v>80</v>
      </c>
      <c r="B3354" s="9" t="s">
        <v>177</v>
      </c>
      <c r="C3354" s="9" t="s">
        <v>12</v>
      </c>
      <c r="D3354" s="12" t="s">
        <v>178</v>
      </c>
      <c r="J3354" s="13">
        <v>0.93833299999999997</v>
      </c>
      <c r="M3354" s="8">
        <v>8</v>
      </c>
      <c r="N3354" s="13">
        <v>29.75</v>
      </c>
      <c r="O3354" s="13"/>
      <c r="Q3354" s="9">
        <v>8</v>
      </c>
      <c r="R3354" s="10">
        <f t="shared" si="235"/>
        <v>0.44454186302367732</v>
      </c>
    </row>
    <row r="3355" spans="1:18" x14ac:dyDescent="0.3">
      <c r="A3355" s="11">
        <v>80</v>
      </c>
      <c r="B3355" s="9" t="s">
        <v>177</v>
      </c>
      <c r="C3355" s="9" t="s">
        <v>12</v>
      </c>
      <c r="D3355" s="12" t="s">
        <v>178</v>
      </c>
      <c r="J3355" s="13">
        <v>2.0125000000000001E-2</v>
      </c>
      <c r="M3355" s="8">
        <v>8</v>
      </c>
      <c r="N3355" s="13">
        <v>1.1100000000000001</v>
      </c>
      <c r="O3355" s="13"/>
      <c r="Q3355" s="9">
        <v>8</v>
      </c>
      <c r="R3355" s="10">
        <f t="shared" si="235"/>
        <v>19.511976094337946</v>
      </c>
    </row>
    <row r="3356" spans="1:18" x14ac:dyDescent="0.3">
      <c r="A3356" s="11">
        <v>80</v>
      </c>
      <c r="B3356" s="9" t="s">
        <v>177</v>
      </c>
      <c r="C3356" s="9" t="s">
        <v>12</v>
      </c>
      <c r="D3356" s="12" t="s">
        <v>178</v>
      </c>
      <c r="J3356" s="13">
        <v>0.20541699999999999</v>
      </c>
      <c r="M3356" s="8">
        <v>8</v>
      </c>
      <c r="N3356" s="13">
        <v>10.85</v>
      </c>
      <c r="O3356" s="13"/>
      <c r="Q3356" s="9">
        <v>8</v>
      </c>
      <c r="R3356" s="10">
        <f t="shared" si="235"/>
        <v>1.4180073498873174</v>
      </c>
    </row>
    <row r="3357" spans="1:18" x14ac:dyDescent="0.3">
      <c r="A3357" s="11">
        <v>80</v>
      </c>
      <c r="B3357" s="9" t="s">
        <v>177</v>
      </c>
      <c r="C3357" s="9" t="s">
        <v>12</v>
      </c>
      <c r="D3357" s="12" t="s">
        <v>178</v>
      </c>
      <c r="J3357" s="13">
        <v>0.73250000000000004</v>
      </c>
      <c r="M3357" s="8">
        <v>8</v>
      </c>
      <c r="N3357" s="13">
        <v>6.22</v>
      </c>
      <c r="O3357" s="13"/>
      <c r="Q3357" s="9">
        <v>8</v>
      </c>
      <c r="R3357" s="10">
        <f t="shared" si="235"/>
        <v>2.6888324356358568</v>
      </c>
    </row>
    <row r="3358" spans="1:18" x14ac:dyDescent="0.3">
      <c r="A3358" s="11">
        <v>80</v>
      </c>
      <c r="B3358" s="9" t="s">
        <v>177</v>
      </c>
      <c r="C3358" s="9" t="s">
        <v>12</v>
      </c>
      <c r="D3358" s="12" t="s">
        <v>178</v>
      </c>
      <c r="J3358" s="13">
        <v>0.71541699999999997</v>
      </c>
      <c r="M3358" s="8">
        <v>8</v>
      </c>
      <c r="N3358" s="13">
        <v>24.88</v>
      </c>
      <c r="O3358" s="13"/>
      <c r="Q3358" s="9">
        <v>8</v>
      </c>
      <c r="R3358" s="10">
        <f t="shared" si="235"/>
        <v>0.54600264731139947</v>
      </c>
    </row>
    <row r="3359" spans="1:18" x14ac:dyDescent="0.3">
      <c r="A3359" s="11">
        <v>80</v>
      </c>
      <c r="B3359" s="9" t="s">
        <v>177</v>
      </c>
      <c r="C3359" s="9" t="s">
        <v>12</v>
      </c>
      <c r="D3359" s="12" t="s">
        <v>178</v>
      </c>
      <c r="J3359" s="13">
        <v>1.1754169999999999</v>
      </c>
      <c r="M3359" s="8">
        <v>8</v>
      </c>
      <c r="N3359" s="13">
        <v>36.99</v>
      </c>
      <c r="O3359" s="13"/>
      <c r="Q3359" s="9">
        <v>8</v>
      </c>
      <c r="R3359" s="10">
        <f t="shared" si="235"/>
        <v>0.34603951911105918</v>
      </c>
    </row>
    <row r="3360" spans="1:18" x14ac:dyDescent="0.3">
      <c r="A3360" s="11">
        <v>80</v>
      </c>
      <c r="B3360" s="9" t="s">
        <v>177</v>
      </c>
      <c r="C3360" s="9" t="s">
        <v>12</v>
      </c>
      <c r="D3360" s="12" t="s">
        <v>178</v>
      </c>
      <c r="J3360" s="13">
        <v>3.7916999999999999E-2</v>
      </c>
      <c r="M3360" s="8">
        <v>8</v>
      </c>
      <c r="N3360" s="13">
        <v>17.03</v>
      </c>
      <c r="O3360" s="13"/>
      <c r="Q3360" s="9">
        <v>8</v>
      </c>
      <c r="R3360" s="10">
        <f t="shared" si="235"/>
        <v>0.84435647018302429</v>
      </c>
    </row>
    <row r="3361" spans="1:18" x14ac:dyDescent="0.3">
      <c r="A3361" s="11">
        <v>80</v>
      </c>
      <c r="B3361" s="9" t="s">
        <v>177</v>
      </c>
      <c r="C3361" s="9" t="s">
        <v>12</v>
      </c>
      <c r="D3361" s="12" t="s">
        <v>178</v>
      </c>
      <c r="J3361" s="13">
        <v>1.8329999999999999E-2</v>
      </c>
      <c r="M3361" s="8">
        <v>8</v>
      </c>
      <c r="N3361" s="13">
        <v>4.59</v>
      </c>
      <c r="O3361" s="13"/>
      <c r="Q3361" s="9">
        <v>8</v>
      </c>
      <c r="R3361" s="10">
        <f t="shared" si="235"/>
        <v>3.8136259354913733</v>
      </c>
    </row>
    <row r="3362" spans="1:18" x14ac:dyDescent="0.3">
      <c r="A3362" s="11">
        <v>80</v>
      </c>
      <c r="B3362" s="9" t="s">
        <v>177</v>
      </c>
      <c r="C3362" s="9" t="s">
        <v>12</v>
      </c>
      <c r="D3362" s="12" t="s">
        <v>178</v>
      </c>
      <c r="J3362" s="13">
        <v>0.29791699999999999</v>
      </c>
      <c r="M3362" s="8">
        <v>8</v>
      </c>
      <c r="N3362" s="13">
        <v>19.7</v>
      </c>
      <c r="O3362" s="13"/>
      <c r="Q3362" s="9">
        <v>8</v>
      </c>
      <c r="R3362" s="10">
        <f t="shared" si="235"/>
        <v>0.71414519873304361</v>
      </c>
    </row>
    <row r="3363" spans="1:18" x14ac:dyDescent="0.3">
      <c r="A3363" s="11">
        <v>80</v>
      </c>
      <c r="B3363" s="9" t="s">
        <v>177</v>
      </c>
      <c r="C3363" s="9" t="s">
        <v>12</v>
      </c>
      <c r="D3363" s="12" t="s">
        <v>178</v>
      </c>
      <c r="J3363" s="13">
        <v>7.4166999999999997E-2</v>
      </c>
      <c r="M3363" s="8">
        <v>8</v>
      </c>
      <c r="N3363" s="13">
        <v>7.37</v>
      </c>
      <c r="O3363" s="13"/>
      <c r="Q3363" s="9">
        <v>8</v>
      </c>
      <c r="R3363" s="10">
        <f t="shared" si="235"/>
        <v>2.2122544113670877</v>
      </c>
    </row>
    <row r="3364" spans="1:18" x14ac:dyDescent="0.3">
      <c r="A3364" s="11">
        <v>80</v>
      </c>
      <c r="B3364" s="9" t="s">
        <v>177</v>
      </c>
      <c r="C3364" s="9" t="s">
        <v>12</v>
      </c>
      <c r="D3364" s="12" t="s">
        <v>178</v>
      </c>
      <c r="J3364" s="13">
        <v>5.7083000000000002E-2</v>
      </c>
      <c r="M3364" s="8">
        <v>8</v>
      </c>
      <c r="N3364" s="13">
        <v>13.31</v>
      </c>
      <c r="O3364" s="13"/>
      <c r="Q3364" s="9">
        <v>8</v>
      </c>
      <c r="R3364" s="10">
        <f t="shared" si="235"/>
        <v>1.1210317606221658</v>
      </c>
    </row>
    <row r="3365" spans="1:18" x14ac:dyDescent="0.3">
      <c r="A3365" s="11">
        <v>80</v>
      </c>
      <c r="B3365" s="9" t="s">
        <v>177</v>
      </c>
      <c r="C3365" s="9" t="s">
        <v>12</v>
      </c>
      <c r="D3365" s="12" t="s">
        <v>178</v>
      </c>
      <c r="J3365" s="13">
        <v>2.0417000000000001E-2</v>
      </c>
      <c r="M3365" s="8">
        <v>8</v>
      </c>
      <c r="N3365" s="13">
        <v>2.78</v>
      </c>
      <c r="O3365" s="13"/>
      <c r="Q3365" s="9">
        <v>8</v>
      </c>
      <c r="R3365" s="10">
        <f t="shared" si="235"/>
        <v>6.7884584710858338</v>
      </c>
    </row>
    <row r="3366" spans="1:18" x14ac:dyDescent="0.3">
      <c r="A3366" s="11">
        <v>80</v>
      </c>
      <c r="B3366" s="9" t="s">
        <v>177</v>
      </c>
      <c r="C3366" s="9" t="s">
        <v>12</v>
      </c>
      <c r="D3366" s="12" t="s">
        <v>178</v>
      </c>
      <c r="J3366" s="13">
        <v>0.19583300000000001</v>
      </c>
      <c r="M3366" s="8">
        <v>8</v>
      </c>
      <c r="N3366" s="13">
        <v>43.19</v>
      </c>
      <c r="O3366" s="13"/>
      <c r="Q3366" s="9">
        <v>8</v>
      </c>
      <c r="R3366" s="10">
        <f t="shared" si="235"/>
        <v>0.28955561838141025</v>
      </c>
    </row>
    <row r="3367" spans="1:18" x14ac:dyDescent="0.3">
      <c r="A3367" s="11">
        <v>80</v>
      </c>
      <c r="B3367" s="9" t="s">
        <v>177</v>
      </c>
      <c r="C3367" s="9" t="s">
        <v>12</v>
      </c>
      <c r="D3367" s="12" t="s">
        <v>178</v>
      </c>
      <c r="J3367" s="13">
        <v>3.6670000000000001E-2</v>
      </c>
      <c r="M3367" s="8">
        <v>8</v>
      </c>
      <c r="N3367" s="13">
        <v>16.89</v>
      </c>
      <c r="O3367" s="13"/>
      <c r="Q3367" s="9">
        <v>8</v>
      </c>
      <c r="R3367" s="10">
        <f t="shared" si="235"/>
        <v>0.85241009390210709</v>
      </c>
    </row>
    <row r="3368" spans="1:18" x14ac:dyDescent="0.3">
      <c r="A3368" s="11">
        <v>80</v>
      </c>
      <c r="B3368" s="9" t="s">
        <v>177</v>
      </c>
      <c r="C3368" s="9" t="s">
        <v>12</v>
      </c>
      <c r="D3368" s="12" t="s">
        <v>178</v>
      </c>
      <c r="J3368" s="13">
        <v>2.3769999999999998</v>
      </c>
      <c r="M3368" s="8">
        <v>8</v>
      </c>
      <c r="N3368" s="13">
        <v>33.9</v>
      </c>
      <c r="O3368" s="13"/>
      <c r="Q3368" s="9">
        <v>8</v>
      </c>
      <c r="R3368" s="10">
        <f t="shared" si="235"/>
        <v>0.38255424713890407</v>
      </c>
    </row>
    <row r="3369" spans="1:18" x14ac:dyDescent="0.3">
      <c r="A3369" s="11">
        <v>80</v>
      </c>
      <c r="B3369" s="9" t="s">
        <v>177</v>
      </c>
      <c r="C3369" s="9" t="s">
        <v>12</v>
      </c>
      <c r="D3369" s="12" t="s">
        <v>178</v>
      </c>
      <c r="J3369" s="13">
        <v>2.2499999999999999E-2</v>
      </c>
      <c r="M3369" s="8">
        <v>8</v>
      </c>
      <c r="N3369" s="13">
        <v>3.05</v>
      </c>
      <c r="O3369" s="13"/>
      <c r="Q3369" s="9">
        <v>8</v>
      </c>
      <c r="R3369" s="10">
        <f t="shared" si="235"/>
        <v>6.1020795574892119</v>
      </c>
    </row>
    <row r="3370" spans="1:18" x14ac:dyDescent="0.3">
      <c r="A3370" s="11">
        <v>80</v>
      </c>
      <c r="B3370" s="9" t="s">
        <v>177</v>
      </c>
      <c r="C3370" s="9" t="s">
        <v>12</v>
      </c>
      <c r="D3370" s="12" t="s">
        <v>178</v>
      </c>
      <c r="J3370" s="13">
        <v>3.2725</v>
      </c>
      <c r="M3370" s="8">
        <v>8</v>
      </c>
      <c r="N3370" s="13">
        <v>30.27</v>
      </c>
      <c r="O3370" s="13"/>
      <c r="Q3370" s="9">
        <v>8</v>
      </c>
      <c r="R3370" s="10">
        <f t="shared" si="235"/>
        <v>0.43577107183328256</v>
      </c>
    </row>
    <row r="3371" spans="1:18" x14ac:dyDescent="0.3">
      <c r="A3371" s="11">
        <v>80</v>
      </c>
      <c r="B3371" s="9" t="s">
        <v>177</v>
      </c>
      <c r="C3371" s="9" t="s">
        <v>12</v>
      </c>
      <c r="D3371" s="12" t="s">
        <v>178</v>
      </c>
      <c r="J3371" s="13">
        <v>1.9583E-2</v>
      </c>
      <c r="M3371" s="8">
        <v>8</v>
      </c>
      <c r="N3371" s="13">
        <v>5.37</v>
      </c>
      <c r="O3371" s="13"/>
      <c r="Q3371" s="9">
        <v>8</v>
      </c>
      <c r="R3371" s="10">
        <f t="shared" si="235"/>
        <v>3.1838474600521711</v>
      </c>
    </row>
    <row r="3372" spans="1:18" x14ac:dyDescent="0.3">
      <c r="A3372" s="11">
        <v>80</v>
      </c>
      <c r="B3372" s="9" t="s">
        <v>177</v>
      </c>
      <c r="C3372" s="9" t="s">
        <v>12</v>
      </c>
      <c r="D3372" s="12" t="s">
        <v>178</v>
      </c>
      <c r="J3372" s="13">
        <v>0.15295</v>
      </c>
      <c r="M3372" s="8">
        <v>8</v>
      </c>
      <c r="N3372" s="13">
        <v>12.52</v>
      </c>
      <c r="O3372" s="13"/>
      <c r="Q3372" s="9">
        <v>8</v>
      </c>
      <c r="R3372" s="10">
        <f t="shared" si="235"/>
        <v>1.2027564723015931</v>
      </c>
    </row>
    <row r="3373" spans="1:18" x14ac:dyDescent="0.3">
      <c r="A3373" s="11">
        <v>80</v>
      </c>
      <c r="B3373" s="9" t="s">
        <v>177</v>
      </c>
      <c r="C3373" s="9" t="s">
        <v>12</v>
      </c>
      <c r="D3373" s="12" t="s">
        <v>178</v>
      </c>
      <c r="J3373" s="13">
        <v>3.7499999999999999E-2</v>
      </c>
      <c r="M3373" s="8">
        <v>8</v>
      </c>
      <c r="N3373" s="13">
        <v>7.87</v>
      </c>
      <c r="O3373" s="13"/>
      <c r="Q3373" s="9">
        <v>8</v>
      </c>
      <c r="R3373" s="10">
        <f t="shared" si="235"/>
        <v>2.0514065535635502</v>
      </c>
    </row>
    <row r="3374" spans="1:18" x14ac:dyDescent="0.3">
      <c r="A3374" s="11">
        <v>80</v>
      </c>
      <c r="B3374" s="9" t="s">
        <v>177</v>
      </c>
      <c r="C3374" s="9" t="s">
        <v>12</v>
      </c>
      <c r="D3374" s="12" t="s">
        <v>178</v>
      </c>
      <c r="J3374" s="13">
        <v>3.0216669999999999</v>
      </c>
      <c r="M3374" s="8">
        <v>8</v>
      </c>
      <c r="N3374" s="13">
        <v>43.39</v>
      </c>
      <c r="O3374" s="13"/>
      <c r="Q3374" s="9">
        <v>8</v>
      </c>
      <c r="R3374" s="10">
        <f t="shared" si="235"/>
        <v>0.28802128468422528</v>
      </c>
    </row>
    <row r="3375" spans="1:18" x14ac:dyDescent="0.3">
      <c r="A3375" s="11">
        <v>80</v>
      </c>
      <c r="B3375" s="9" t="s">
        <v>177</v>
      </c>
      <c r="C3375" s="9" t="s">
        <v>12</v>
      </c>
      <c r="D3375" s="12" t="s">
        <v>178</v>
      </c>
      <c r="J3375" s="13">
        <v>0.61291700000000005</v>
      </c>
      <c r="M3375" s="8">
        <v>8</v>
      </c>
      <c r="N3375" s="13">
        <v>21.86</v>
      </c>
      <c r="O3375" s="13"/>
      <c r="Q3375" s="9">
        <v>8</v>
      </c>
      <c r="R3375" s="10">
        <f t="shared" si="235"/>
        <v>0.63361434276252115</v>
      </c>
    </row>
    <row r="3376" spans="1:18" x14ac:dyDescent="0.3">
      <c r="A3376" s="11">
        <v>80</v>
      </c>
      <c r="B3376" s="9" t="s">
        <v>177</v>
      </c>
      <c r="C3376" s="9" t="s">
        <v>12</v>
      </c>
      <c r="D3376" s="12" t="s">
        <v>178</v>
      </c>
      <c r="J3376" s="13">
        <v>1.7916999999999999E-2</v>
      </c>
      <c r="M3376" s="8">
        <v>8</v>
      </c>
      <c r="N3376" s="13">
        <v>4.8099999999999996</v>
      </c>
      <c r="O3376" s="13"/>
      <c r="Q3376" s="9">
        <v>8</v>
      </c>
      <c r="R3376" s="10">
        <f t="shared" si="235"/>
        <v>3.6137311806312553</v>
      </c>
    </row>
    <row r="3377" spans="1:18" x14ac:dyDescent="0.3">
      <c r="A3377" s="11">
        <v>80</v>
      </c>
      <c r="B3377" s="9" t="s">
        <v>177</v>
      </c>
      <c r="C3377" s="9" t="s">
        <v>12</v>
      </c>
      <c r="D3377" s="12" t="s">
        <v>178</v>
      </c>
      <c r="J3377" s="13">
        <v>0.02</v>
      </c>
      <c r="M3377" s="8">
        <v>8</v>
      </c>
      <c r="N3377" s="13">
        <v>2.99</v>
      </c>
      <c r="O3377" s="13"/>
      <c r="Q3377" s="9">
        <v>8</v>
      </c>
      <c r="R3377" s="10">
        <f t="shared" si="235"/>
        <v>6.2431075164092267</v>
      </c>
    </row>
    <row r="3378" spans="1:18" x14ac:dyDescent="0.3">
      <c r="A3378" s="11">
        <v>80</v>
      </c>
      <c r="B3378" s="9" t="s">
        <v>177</v>
      </c>
      <c r="C3378" s="9" t="s">
        <v>12</v>
      </c>
      <c r="D3378" s="12" t="s">
        <v>178</v>
      </c>
      <c r="J3378" s="13">
        <v>9.8750000000000004E-2</v>
      </c>
      <c r="M3378" s="8">
        <v>8</v>
      </c>
      <c r="N3378" s="13">
        <v>3.44</v>
      </c>
      <c r="O3378" s="13"/>
      <c r="Q3378" s="9">
        <v>8</v>
      </c>
      <c r="R3378" s="10">
        <f t="shared" si="235"/>
        <v>5.313497393381386</v>
      </c>
    </row>
    <row r="3379" spans="1:18" x14ac:dyDescent="0.3">
      <c r="A3379" s="11">
        <v>80</v>
      </c>
      <c r="B3379" s="9" t="s">
        <v>177</v>
      </c>
      <c r="C3379" s="9" t="s">
        <v>12</v>
      </c>
      <c r="D3379" s="12" t="s">
        <v>178</v>
      </c>
      <c r="J3379" s="13">
        <v>3.4525000000000001</v>
      </c>
      <c r="M3379" s="8">
        <v>8</v>
      </c>
      <c r="N3379" s="13">
        <v>50.12</v>
      </c>
      <c r="O3379" s="13"/>
      <c r="Q3379" s="9">
        <v>8</v>
      </c>
      <c r="R3379" s="10">
        <f t="shared" si="235"/>
        <v>0.24401131149589408</v>
      </c>
    </row>
    <row r="3380" spans="1:18" x14ac:dyDescent="0.3">
      <c r="A3380" s="11">
        <v>80</v>
      </c>
      <c r="B3380" s="9" t="s">
        <v>177</v>
      </c>
      <c r="C3380" s="9" t="s">
        <v>12</v>
      </c>
      <c r="D3380" s="12" t="s">
        <v>178</v>
      </c>
      <c r="J3380" s="13">
        <v>4.2732999999999999</v>
      </c>
      <c r="M3380" s="8">
        <v>8</v>
      </c>
      <c r="N3380" s="13">
        <v>53.75</v>
      </c>
      <c r="O3380" s="13"/>
      <c r="Q3380" s="9">
        <v>8</v>
      </c>
      <c r="R3380" s="10">
        <f t="shared" si="235"/>
        <v>0.22515803091363989</v>
      </c>
    </row>
    <row r="3381" spans="1:18" x14ac:dyDescent="0.3">
      <c r="A3381" s="11">
        <v>80</v>
      </c>
      <c r="B3381" s="9" t="s">
        <v>177</v>
      </c>
      <c r="C3381" s="9" t="s">
        <v>12</v>
      </c>
      <c r="D3381" s="12" t="s">
        <v>178</v>
      </c>
      <c r="J3381" s="13">
        <v>2.89</v>
      </c>
      <c r="M3381" s="8">
        <v>8</v>
      </c>
      <c r="N3381" s="13">
        <v>56.39</v>
      </c>
      <c r="O3381" s="13"/>
      <c r="Q3381" s="9">
        <v>8</v>
      </c>
      <c r="R3381" s="10">
        <f t="shared" si="235"/>
        <v>0.21307881459657751</v>
      </c>
    </row>
    <row r="3382" spans="1:18" x14ac:dyDescent="0.3">
      <c r="A3382" s="11">
        <v>80</v>
      </c>
      <c r="B3382" s="9" t="s">
        <v>177</v>
      </c>
      <c r="C3382" s="9" t="s">
        <v>12</v>
      </c>
      <c r="D3382" s="12" t="s">
        <v>178</v>
      </c>
      <c r="J3382" s="13">
        <v>3.74</v>
      </c>
      <c r="M3382" s="8">
        <v>8</v>
      </c>
      <c r="N3382" s="13">
        <v>60.8</v>
      </c>
      <c r="O3382" s="13"/>
      <c r="Q3382" s="9">
        <v>8</v>
      </c>
      <c r="R3382" s="10">
        <f t="shared" si="235"/>
        <v>0.19540405174186981</v>
      </c>
    </row>
    <row r="3383" spans="1:18" x14ac:dyDescent="0.3">
      <c r="A3383" s="11">
        <v>80</v>
      </c>
      <c r="B3383" s="9" t="s">
        <v>177</v>
      </c>
      <c r="C3383" s="9" t="s">
        <v>12</v>
      </c>
      <c r="D3383" s="12" t="s">
        <v>178</v>
      </c>
      <c r="J3383" s="13">
        <v>4.0880000000000001</v>
      </c>
      <c r="M3383" s="8">
        <v>8</v>
      </c>
      <c r="N3383" s="13">
        <v>77.510000000000005</v>
      </c>
      <c r="O3383" s="13"/>
      <c r="Q3383" s="9">
        <v>8</v>
      </c>
      <c r="R3383" s="10">
        <f t="shared" si="235"/>
        <v>0.1477955246082211</v>
      </c>
    </row>
    <row r="3384" spans="1:18" x14ac:dyDescent="0.3">
      <c r="A3384" s="11">
        <v>80</v>
      </c>
      <c r="B3384" s="9" t="s">
        <v>177</v>
      </c>
      <c r="C3384" s="9" t="s">
        <v>12</v>
      </c>
      <c r="D3384" s="12" t="s">
        <v>178</v>
      </c>
      <c r="J3384" s="13">
        <v>0.63041700000000001</v>
      </c>
      <c r="M3384" s="8">
        <v>8</v>
      </c>
      <c r="N3384" s="13">
        <v>27.47</v>
      </c>
      <c r="O3384" s="13"/>
      <c r="Q3384" s="9">
        <v>8</v>
      </c>
      <c r="R3384" s="10">
        <f t="shared" si="235"/>
        <v>0.48723134785670053</v>
      </c>
    </row>
    <row r="3385" spans="1:18" x14ac:dyDescent="0.3">
      <c r="A3385" s="11">
        <v>80</v>
      </c>
      <c r="B3385" s="9" t="s">
        <v>177</v>
      </c>
      <c r="C3385" s="9" t="s">
        <v>12</v>
      </c>
      <c r="D3385" s="12" t="s">
        <v>178</v>
      </c>
      <c r="J3385" s="13">
        <v>3.875E-2</v>
      </c>
      <c r="M3385" s="8">
        <v>8</v>
      </c>
      <c r="N3385" s="13">
        <v>2.4700000000000002</v>
      </c>
      <c r="O3385" s="13"/>
      <c r="Q3385" s="9">
        <v>8</v>
      </c>
      <c r="R3385" s="10">
        <f t="shared" si="235"/>
        <v>7.7771626997276444</v>
      </c>
    </row>
    <row r="3386" spans="1:18" x14ac:dyDescent="0.3">
      <c r="A3386" s="11">
        <v>80</v>
      </c>
      <c r="B3386" s="9" t="s">
        <v>177</v>
      </c>
      <c r="C3386" s="9" t="s">
        <v>18</v>
      </c>
      <c r="D3386" s="12" t="s">
        <v>30</v>
      </c>
      <c r="J3386" s="11">
        <v>17</v>
      </c>
      <c r="M3386" s="11">
        <v>25</v>
      </c>
      <c r="N3386" s="13">
        <v>189.88</v>
      </c>
      <c r="O3386" s="13"/>
      <c r="Q3386" s="9">
        <v>25</v>
      </c>
      <c r="R3386" s="15"/>
    </row>
    <row r="3387" spans="1:18" x14ac:dyDescent="0.3">
      <c r="A3387" s="11">
        <v>80</v>
      </c>
      <c r="B3387" s="9" t="s">
        <v>177</v>
      </c>
      <c r="C3387" s="9" t="s">
        <v>18</v>
      </c>
      <c r="D3387" s="12" t="s">
        <v>30</v>
      </c>
      <c r="J3387" s="11">
        <v>18.54</v>
      </c>
      <c r="M3387" s="11">
        <v>25</v>
      </c>
      <c r="N3387" s="11">
        <v>86.11</v>
      </c>
      <c r="O3387" s="13"/>
      <c r="Q3387" s="9">
        <v>25</v>
      </c>
      <c r="R3387" s="15"/>
    </row>
    <row r="3388" spans="1:18" x14ac:dyDescent="0.3">
      <c r="A3388" s="11">
        <v>80</v>
      </c>
      <c r="B3388" s="9" t="s">
        <v>177</v>
      </c>
      <c r="C3388" s="9" t="s">
        <v>18</v>
      </c>
      <c r="D3388" s="12" t="s">
        <v>30</v>
      </c>
      <c r="J3388" s="11">
        <v>15</v>
      </c>
      <c r="M3388" s="11">
        <v>25</v>
      </c>
      <c r="N3388" s="11">
        <v>109.61</v>
      </c>
      <c r="O3388" s="13"/>
      <c r="Q3388" s="9">
        <v>25</v>
      </c>
      <c r="R3388" s="15"/>
    </row>
    <row r="3389" spans="1:18" x14ac:dyDescent="0.3">
      <c r="A3389" s="11">
        <v>80</v>
      </c>
      <c r="B3389" s="9" t="s">
        <v>177</v>
      </c>
      <c r="C3389" s="9" t="s">
        <v>18</v>
      </c>
      <c r="D3389" s="12" t="s">
        <v>30</v>
      </c>
      <c r="J3389" s="11">
        <v>12.3</v>
      </c>
      <c r="M3389" s="11">
        <v>25</v>
      </c>
      <c r="N3389" s="11">
        <v>158.38999999999999</v>
      </c>
      <c r="O3389" s="13"/>
      <c r="Q3389" s="9">
        <v>25</v>
      </c>
      <c r="R3389" s="15"/>
    </row>
    <row r="3390" spans="1:18" x14ac:dyDescent="0.3">
      <c r="A3390" s="11">
        <v>80</v>
      </c>
      <c r="B3390" s="9" t="s">
        <v>177</v>
      </c>
      <c r="C3390" s="9" t="s">
        <v>18</v>
      </c>
      <c r="D3390" s="12" t="s">
        <v>30</v>
      </c>
      <c r="J3390" s="11">
        <v>9.8000000000000007</v>
      </c>
      <c r="M3390" s="11">
        <v>25</v>
      </c>
      <c r="N3390" s="11">
        <v>112.34</v>
      </c>
      <c r="O3390" s="13"/>
      <c r="Q3390" s="9">
        <v>25</v>
      </c>
      <c r="R3390" s="15"/>
    </row>
    <row r="3391" spans="1:18" x14ac:dyDescent="0.3">
      <c r="A3391" s="11">
        <v>80</v>
      </c>
      <c r="B3391" s="9" t="s">
        <v>177</v>
      </c>
      <c r="C3391" s="9" t="s">
        <v>18</v>
      </c>
      <c r="D3391" s="12" t="s">
        <v>30</v>
      </c>
      <c r="J3391" s="11">
        <v>16.8</v>
      </c>
      <c r="M3391" s="11">
        <v>25</v>
      </c>
      <c r="N3391" s="11">
        <v>266.82</v>
      </c>
      <c r="O3391" s="13"/>
      <c r="Q3391" s="9">
        <v>25</v>
      </c>
      <c r="R3391" s="15"/>
    </row>
    <row r="3392" spans="1:18" x14ac:dyDescent="0.3">
      <c r="A3392" s="11">
        <v>80</v>
      </c>
      <c r="B3392" s="9" t="s">
        <v>177</v>
      </c>
      <c r="C3392" s="9" t="s">
        <v>18</v>
      </c>
      <c r="D3392" s="12" t="s">
        <v>30</v>
      </c>
      <c r="J3392" s="11">
        <v>11</v>
      </c>
      <c r="M3392" s="11">
        <v>25</v>
      </c>
      <c r="N3392" s="11">
        <v>110.93</v>
      </c>
      <c r="O3392" s="13"/>
      <c r="Q3392" s="9">
        <v>25</v>
      </c>
      <c r="R3392" s="15"/>
    </row>
    <row r="3393" spans="1:18" x14ac:dyDescent="0.3">
      <c r="A3393" s="11">
        <v>80</v>
      </c>
      <c r="B3393" s="9" t="s">
        <v>177</v>
      </c>
      <c r="C3393" s="9" t="s">
        <v>18</v>
      </c>
      <c r="D3393" s="12" t="s">
        <v>30</v>
      </c>
      <c r="J3393" s="11">
        <v>7.0000000000000007E-2</v>
      </c>
      <c r="M3393" s="11">
        <v>25</v>
      </c>
      <c r="N3393" s="11">
        <v>3.44</v>
      </c>
      <c r="O3393" s="13"/>
      <c r="Q3393" s="9">
        <v>25</v>
      </c>
      <c r="R3393" s="15"/>
    </row>
    <row r="3394" spans="1:18" x14ac:dyDescent="0.3">
      <c r="A3394" s="11">
        <v>80</v>
      </c>
      <c r="B3394" s="9" t="s">
        <v>177</v>
      </c>
      <c r="C3394" s="9" t="s">
        <v>18</v>
      </c>
      <c r="D3394" s="12" t="s">
        <v>30</v>
      </c>
      <c r="J3394" s="11">
        <v>5.66</v>
      </c>
      <c r="M3394" s="11">
        <v>25</v>
      </c>
      <c r="N3394" s="11">
        <v>36.909999999999997</v>
      </c>
      <c r="O3394" s="13"/>
      <c r="Q3394" s="9">
        <v>25</v>
      </c>
      <c r="R3394" s="15"/>
    </row>
    <row r="3395" spans="1:18" x14ac:dyDescent="0.3">
      <c r="A3395" s="11">
        <v>80</v>
      </c>
      <c r="B3395" s="9" t="s">
        <v>177</v>
      </c>
      <c r="C3395" s="9" t="s">
        <v>18</v>
      </c>
      <c r="D3395" s="12" t="s">
        <v>30</v>
      </c>
      <c r="J3395" s="11">
        <v>18.100000000000001</v>
      </c>
      <c r="M3395" s="11">
        <v>25</v>
      </c>
      <c r="N3395" s="11">
        <v>168.46</v>
      </c>
      <c r="O3395" s="13"/>
      <c r="Q3395" s="9">
        <v>25</v>
      </c>
      <c r="R3395" s="15"/>
    </row>
    <row r="3396" spans="1:18" x14ac:dyDescent="0.3">
      <c r="A3396" s="11">
        <v>80</v>
      </c>
      <c r="B3396" s="9" t="s">
        <v>177</v>
      </c>
      <c r="C3396" s="9" t="s">
        <v>18</v>
      </c>
      <c r="D3396" s="12" t="s">
        <v>30</v>
      </c>
      <c r="J3396" s="11">
        <v>0.05</v>
      </c>
      <c r="M3396" s="11">
        <v>25</v>
      </c>
      <c r="N3396" s="11">
        <v>17.77</v>
      </c>
      <c r="O3396" s="13"/>
      <c r="Q3396" s="9">
        <v>25</v>
      </c>
      <c r="R3396" s="15"/>
    </row>
    <row r="3397" spans="1:18" x14ac:dyDescent="0.3">
      <c r="A3397" s="11">
        <v>80</v>
      </c>
      <c r="B3397" s="9" t="s">
        <v>177</v>
      </c>
      <c r="C3397" s="9" t="s">
        <v>18</v>
      </c>
      <c r="D3397" s="12" t="s">
        <v>30</v>
      </c>
      <c r="J3397" s="11">
        <v>1.2</v>
      </c>
      <c r="M3397" s="11">
        <v>25</v>
      </c>
      <c r="N3397" s="11">
        <v>25.25</v>
      </c>
      <c r="O3397" s="13"/>
      <c r="Q3397" s="9">
        <v>25</v>
      </c>
      <c r="R3397" s="15"/>
    </row>
    <row r="3398" spans="1:18" x14ac:dyDescent="0.3">
      <c r="A3398" s="11">
        <v>80</v>
      </c>
      <c r="B3398" s="9" t="s">
        <v>177</v>
      </c>
      <c r="C3398" s="9" t="s">
        <v>18</v>
      </c>
      <c r="D3398" s="12" t="s">
        <v>30</v>
      </c>
      <c r="J3398" s="11">
        <v>17.66</v>
      </c>
      <c r="M3398" s="11">
        <v>25</v>
      </c>
      <c r="N3398" s="11">
        <v>230.66</v>
      </c>
      <c r="O3398" s="13"/>
      <c r="Q3398" s="9">
        <v>25</v>
      </c>
      <c r="R3398" s="15"/>
    </row>
    <row r="3399" spans="1:18" x14ac:dyDescent="0.3">
      <c r="A3399" s="11">
        <v>80</v>
      </c>
      <c r="B3399" s="9" t="s">
        <v>177</v>
      </c>
      <c r="C3399" s="9" t="s">
        <v>18</v>
      </c>
      <c r="D3399" s="12" t="s">
        <v>30</v>
      </c>
      <c r="J3399" s="11">
        <v>17.899999999999999</v>
      </c>
      <c r="M3399" s="11">
        <v>25</v>
      </c>
      <c r="N3399" s="11">
        <v>138.24</v>
      </c>
      <c r="O3399" s="13"/>
      <c r="Q3399" s="9">
        <v>25</v>
      </c>
      <c r="R3399" s="15"/>
    </row>
    <row r="3400" spans="1:18" x14ac:dyDescent="0.3">
      <c r="A3400" s="11">
        <v>80</v>
      </c>
      <c r="B3400" s="9" t="s">
        <v>177</v>
      </c>
      <c r="C3400" s="9" t="s">
        <v>18</v>
      </c>
      <c r="D3400" s="12" t="s">
        <v>30</v>
      </c>
      <c r="J3400" s="11">
        <v>10.55</v>
      </c>
      <c r="M3400" s="11">
        <v>25</v>
      </c>
      <c r="N3400" s="11">
        <v>73.23</v>
      </c>
      <c r="O3400" s="13"/>
      <c r="Q3400" s="9">
        <v>25</v>
      </c>
      <c r="R3400" s="15"/>
    </row>
    <row r="3401" spans="1:18" x14ac:dyDescent="0.3">
      <c r="A3401" s="11">
        <v>80</v>
      </c>
      <c r="B3401" s="9" t="s">
        <v>177</v>
      </c>
      <c r="C3401" s="9" t="s">
        <v>18</v>
      </c>
      <c r="D3401" s="12" t="s">
        <v>30</v>
      </c>
      <c r="J3401" s="11">
        <v>1.55</v>
      </c>
      <c r="M3401" s="11">
        <v>25</v>
      </c>
      <c r="N3401" s="11">
        <v>61.3</v>
      </c>
      <c r="O3401" s="13"/>
      <c r="Q3401" s="9">
        <v>25</v>
      </c>
      <c r="R3401" s="15"/>
    </row>
    <row r="3402" spans="1:18" x14ac:dyDescent="0.3">
      <c r="A3402" s="11">
        <v>80</v>
      </c>
      <c r="B3402" s="9" t="s">
        <v>177</v>
      </c>
      <c r="C3402" s="9" t="s">
        <v>18</v>
      </c>
      <c r="D3402" s="12" t="s">
        <v>30</v>
      </c>
      <c r="J3402" s="11">
        <v>16.989999999999998</v>
      </c>
      <c r="M3402" s="11">
        <v>25</v>
      </c>
      <c r="N3402" s="11">
        <v>103.58</v>
      </c>
      <c r="O3402" s="13"/>
      <c r="Q3402" s="9">
        <v>25</v>
      </c>
      <c r="R3402" s="15"/>
    </row>
    <row r="3403" spans="1:18" x14ac:dyDescent="0.3">
      <c r="A3403" s="11">
        <v>80</v>
      </c>
      <c r="B3403" s="9" t="s">
        <v>177</v>
      </c>
      <c r="C3403" s="9" t="s">
        <v>18</v>
      </c>
      <c r="D3403" s="12" t="s">
        <v>30</v>
      </c>
      <c r="J3403" s="11">
        <v>8.9</v>
      </c>
      <c r="M3403" s="11">
        <v>25</v>
      </c>
      <c r="N3403" s="11">
        <v>75.3</v>
      </c>
      <c r="O3403" s="13"/>
      <c r="Q3403" s="9">
        <v>25</v>
      </c>
      <c r="R3403" s="15"/>
    </row>
    <row r="3404" spans="1:18" x14ac:dyDescent="0.3">
      <c r="A3404" s="11">
        <v>80</v>
      </c>
      <c r="B3404" s="9" t="s">
        <v>177</v>
      </c>
      <c r="C3404" s="9" t="s">
        <v>18</v>
      </c>
      <c r="D3404" s="12" t="s">
        <v>30</v>
      </c>
      <c r="J3404" s="11">
        <v>0.95</v>
      </c>
      <c r="M3404" s="11">
        <v>25</v>
      </c>
      <c r="N3404" s="11">
        <v>14.46</v>
      </c>
      <c r="O3404" s="13"/>
      <c r="Q3404" s="9">
        <v>25</v>
      </c>
      <c r="R3404" s="15"/>
    </row>
    <row r="3405" spans="1:18" x14ac:dyDescent="0.3">
      <c r="A3405" s="11">
        <v>80</v>
      </c>
      <c r="B3405" s="9" t="s">
        <v>177</v>
      </c>
      <c r="C3405" s="9" t="s">
        <v>18</v>
      </c>
      <c r="D3405" s="12" t="s">
        <v>30</v>
      </c>
      <c r="J3405" s="11">
        <v>2.5</v>
      </c>
      <c r="M3405" s="11">
        <v>25</v>
      </c>
      <c r="N3405" s="11">
        <v>32.06</v>
      </c>
      <c r="O3405" s="13"/>
      <c r="Q3405" s="9">
        <v>25</v>
      </c>
      <c r="R3405" s="15"/>
    </row>
    <row r="3406" spans="1:18" x14ac:dyDescent="0.3">
      <c r="A3406" s="11">
        <v>80</v>
      </c>
      <c r="B3406" s="9" t="s">
        <v>177</v>
      </c>
      <c r="C3406" s="9" t="s">
        <v>18</v>
      </c>
      <c r="D3406" s="12" t="s">
        <v>30</v>
      </c>
      <c r="J3406" s="11">
        <v>11.6</v>
      </c>
      <c r="M3406" s="11">
        <v>25</v>
      </c>
      <c r="N3406" s="11">
        <v>125.69</v>
      </c>
      <c r="O3406" s="13"/>
      <c r="Q3406" s="9">
        <v>25</v>
      </c>
      <c r="R3406" s="15"/>
    </row>
    <row r="3407" spans="1:18" x14ac:dyDescent="0.3">
      <c r="A3407" s="11">
        <v>80</v>
      </c>
      <c r="B3407" s="9" t="s">
        <v>177</v>
      </c>
      <c r="C3407" s="9" t="s">
        <v>18</v>
      </c>
      <c r="D3407" s="12" t="s">
        <v>30</v>
      </c>
      <c r="J3407" s="11">
        <v>11.85</v>
      </c>
      <c r="M3407" s="11">
        <v>25</v>
      </c>
      <c r="N3407" s="11">
        <v>159.47</v>
      </c>
      <c r="O3407" s="13"/>
      <c r="Q3407" s="9">
        <v>25</v>
      </c>
      <c r="R3407" s="15"/>
    </row>
    <row r="3408" spans="1:18" x14ac:dyDescent="0.3">
      <c r="A3408" s="11">
        <v>80</v>
      </c>
      <c r="B3408" s="9" t="s">
        <v>177</v>
      </c>
      <c r="C3408" s="9" t="s">
        <v>18</v>
      </c>
      <c r="D3408" s="12" t="s">
        <v>30</v>
      </c>
      <c r="J3408" s="11">
        <v>14.6</v>
      </c>
      <c r="M3408" s="11">
        <v>25</v>
      </c>
      <c r="N3408" s="11">
        <v>89.53</v>
      </c>
      <c r="O3408" s="13"/>
      <c r="Q3408" s="9">
        <v>25</v>
      </c>
      <c r="R3408" s="15"/>
    </row>
    <row r="3409" spans="1:18" x14ac:dyDescent="0.3">
      <c r="A3409" s="11">
        <v>80</v>
      </c>
      <c r="B3409" s="9" t="s">
        <v>177</v>
      </c>
      <c r="C3409" s="9" t="s">
        <v>18</v>
      </c>
      <c r="D3409" s="12" t="s">
        <v>30</v>
      </c>
      <c r="J3409" s="11">
        <v>3.66</v>
      </c>
      <c r="M3409" s="11">
        <v>25</v>
      </c>
      <c r="N3409" s="11">
        <v>52.88</v>
      </c>
      <c r="O3409" s="13"/>
      <c r="Q3409" s="9">
        <v>25</v>
      </c>
      <c r="R3409" s="15"/>
    </row>
    <row r="3410" spans="1:18" x14ac:dyDescent="0.3">
      <c r="A3410" s="11">
        <v>80</v>
      </c>
      <c r="B3410" s="9" t="s">
        <v>177</v>
      </c>
      <c r="C3410" s="9" t="s">
        <v>18</v>
      </c>
      <c r="D3410" s="12" t="s">
        <v>30</v>
      </c>
      <c r="J3410" s="11">
        <v>0.15</v>
      </c>
      <c r="M3410" s="11">
        <v>25</v>
      </c>
      <c r="N3410" s="11">
        <v>17.77</v>
      </c>
      <c r="O3410" s="13"/>
      <c r="Q3410" s="9">
        <v>25</v>
      </c>
      <c r="R3410" s="15"/>
    </row>
    <row r="3411" spans="1:18" x14ac:dyDescent="0.3">
      <c r="A3411" s="11">
        <v>80</v>
      </c>
      <c r="B3411" s="9" t="s">
        <v>177</v>
      </c>
      <c r="C3411" s="9" t="s">
        <v>18</v>
      </c>
      <c r="D3411" s="12" t="s">
        <v>30</v>
      </c>
      <c r="J3411" s="11">
        <v>0.85</v>
      </c>
      <c r="M3411" s="11">
        <v>25</v>
      </c>
      <c r="N3411" s="11">
        <v>75.3</v>
      </c>
      <c r="O3411" s="13"/>
      <c r="Q3411" s="9">
        <v>25</v>
      </c>
      <c r="R3411" s="15"/>
    </row>
    <row r="3412" spans="1:18" x14ac:dyDescent="0.3">
      <c r="A3412" s="11">
        <v>80</v>
      </c>
      <c r="B3412" s="9" t="s">
        <v>177</v>
      </c>
      <c r="C3412" s="9" t="s">
        <v>18</v>
      </c>
      <c r="D3412" s="12" t="s">
        <v>30</v>
      </c>
      <c r="J3412" s="11">
        <v>18.2</v>
      </c>
      <c r="M3412" s="11">
        <v>25</v>
      </c>
      <c r="N3412" s="11">
        <v>125.69</v>
      </c>
      <c r="O3412" s="13"/>
      <c r="Q3412" s="9">
        <v>25</v>
      </c>
      <c r="R3412" s="15"/>
    </row>
    <row r="3413" spans="1:18" x14ac:dyDescent="0.3">
      <c r="A3413" s="11">
        <v>80</v>
      </c>
      <c r="B3413" s="9" t="s">
        <v>177</v>
      </c>
      <c r="C3413" s="9" t="s">
        <v>18</v>
      </c>
      <c r="D3413" s="12" t="s">
        <v>30</v>
      </c>
      <c r="J3413" s="11">
        <v>17.420000000000002</v>
      </c>
      <c r="M3413" s="11">
        <v>25</v>
      </c>
      <c r="N3413" s="11">
        <v>158.46</v>
      </c>
      <c r="O3413" s="13"/>
      <c r="Q3413" s="9">
        <v>25</v>
      </c>
      <c r="R3413" s="15"/>
    </row>
    <row r="3414" spans="1:18" x14ac:dyDescent="0.3">
      <c r="A3414" s="11">
        <v>80</v>
      </c>
      <c r="B3414" s="9" t="s">
        <v>177</v>
      </c>
      <c r="C3414" s="9" t="s">
        <v>18</v>
      </c>
      <c r="D3414" s="12" t="s">
        <v>30</v>
      </c>
      <c r="J3414" s="11">
        <v>13.4</v>
      </c>
      <c r="M3414" s="11">
        <v>25</v>
      </c>
      <c r="N3414" s="11">
        <v>110.93</v>
      </c>
      <c r="O3414" s="13"/>
      <c r="Q3414" s="9">
        <v>25</v>
      </c>
      <c r="R3414" s="15"/>
    </row>
    <row r="3415" spans="1:18" x14ac:dyDescent="0.3">
      <c r="A3415" s="11">
        <v>80</v>
      </c>
      <c r="B3415" s="9" t="s">
        <v>177</v>
      </c>
      <c r="C3415" s="9" t="s">
        <v>18</v>
      </c>
      <c r="D3415" s="12" t="s">
        <v>30</v>
      </c>
      <c r="J3415" s="11">
        <v>5.6</v>
      </c>
      <c r="M3415" s="11">
        <v>25</v>
      </c>
      <c r="N3415" s="11">
        <v>86.11</v>
      </c>
      <c r="O3415" s="13"/>
      <c r="Q3415" s="9">
        <v>25</v>
      </c>
      <c r="R3415" s="15"/>
    </row>
    <row r="3416" spans="1:18" x14ac:dyDescent="0.3">
      <c r="A3416" s="11">
        <v>81</v>
      </c>
      <c r="C3416" s="9" t="s">
        <v>22</v>
      </c>
      <c r="D3416" s="12" t="s">
        <v>25</v>
      </c>
      <c r="J3416" s="11">
        <v>2.4</v>
      </c>
      <c r="M3416" s="11">
        <v>20</v>
      </c>
      <c r="N3416" s="11">
        <v>54.7</v>
      </c>
      <c r="O3416" s="13"/>
      <c r="Q3416" s="9">
        <v>20</v>
      </c>
      <c r="R3416" s="9"/>
    </row>
    <row r="3417" spans="1:18" x14ac:dyDescent="0.3">
      <c r="A3417" s="11">
        <v>81</v>
      </c>
      <c r="C3417" s="9" t="s">
        <v>18</v>
      </c>
      <c r="D3417" s="12" t="s">
        <v>179</v>
      </c>
      <c r="J3417" s="11">
        <v>2.9</v>
      </c>
      <c r="M3417" s="11">
        <v>33</v>
      </c>
      <c r="N3417" s="11">
        <v>42.2</v>
      </c>
      <c r="O3417" s="13"/>
      <c r="Q3417" s="9">
        <v>33</v>
      </c>
      <c r="R3417" s="15"/>
    </row>
    <row r="3418" spans="1:18" x14ac:dyDescent="0.3">
      <c r="A3418" s="11">
        <v>81</v>
      </c>
      <c r="C3418" s="9" t="s">
        <v>22</v>
      </c>
      <c r="D3418" s="12" t="s">
        <v>25</v>
      </c>
      <c r="J3418" s="11">
        <v>3.4</v>
      </c>
      <c r="M3418" s="11">
        <v>20</v>
      </c>
      <c r="N3418" s="11">
        <v>74.400000000000006</v>
      </c>
      <c r="O3418" s="13"/>
      <c r="Q3418" s="9">
        <v>20</v>
      </c>
      <c r="R3418" s="9"/>
    </row>
    <row r="3419" spans="1:18" x14ac:dyDescent="0.3">
      <c r="A3419" s="11">
        <v>81</v>
      </c>
      <c r="C3419" s="9" t="s">
        <v>12</v>
      </c>
      <c r="D3419" s="12" t="s">
        <v>14</v>
      </c>
      <c r="J3419" s="11">
        <v>1.6</v>
      </c>
      <c r="M3419" s="8">
        <v>17</v>
      </c>
      <c r="N3419" s="13">
        <v>35</v>
      </c>
      <c r="O3419" s="13"/>
      <c r="Q3419" s="9">
        <v>17</v>
      </c>
      <c r="R3419" s="10">
        <f t="shared" ref="R3419" si="236">50*N3419^-1.26</f>
        <v>0.56681882890830826</v>
      </c>
    </row>
    <row r="3420" spans="1:18" x14ac:dyDescent="0.3">
      <c r="A3420" s="11">
        <v>81</v>
      </c>
      <c r="C3420" s="9" t="s">
        <v>12</v>
      </c>
      <c r="D3420" s="12" t="s">
        <v>180</v>
      </c>
      <c r="J3420" s="11">
        <v>1.7</v>
      </c>
      <c r="M3420" s="8">
        <v>6</v>
      </c>
      <c r="N3420" s="11">
        <v>27.6</v>
      </c>
      <c r="O3420" s="13"/>
      <c r="Q3420" s="9">
        <v>6</v>
      </c>
      <c r="R3420" s="9"/>
    </row>
    <row r="3421" spans="1:18" x14ac:dyDescent="0.3">
      <c r="A3421" s="11">
        <v>81</v>
      </c>
      <c r="C3421" s="9" t="s">
        <v>12</v>
      </c>
      <c r="D3421" s="12" t="s">
        <v>158</v>
      </c>
      <c r="J3421" s="11">
        <v>0.9</v>
      </c>
      <c r="M3421" s="8">
        <v>6</v>
      </c>
      <c r="N3421" s="13">
        <v>14</v>
      </c>
      <c r="O3421" s="13"/>
      <c r="Q3421" s="9">
        <v>6</v>
      </c>
      <c r="R3421" s="9"/>
    </row>
    <row r="3422" spans="1:18" x14ac:dyDescent="0.3">
      <c r="A3422" s="11">
        <v>81</v>
      </c>
      <c r="C3422" s="9" t="s">
        <v>18</v>
      </c>
      <c r="D3422" s="12" t="s">
        <v>31</v>
      </c>
      <c r="J3422" s="11">
        <v>3.1</v>
      </c>
      <c r="M3422" s="11">
        <v>27</v>
      </c>
      <c r="N3422" s="11">
        <v>71.599999999999994</v>
      </c>
      <c r="O3422" s="13"/>
      <c r="Q3422" s="9">
        <v>27</v>
      </c>
      <c r="R3422" s="15"/>
    </row>
    <row r="3423" spans="1:18" x14ac:dyDescent="0.3">
      <c r="A3423" s="11">
        <v>81</v>
      </c>
      <c r="C3423" s="9" t="s">
        <v>22</v>
      </c>
      <c r="D3423" s="12" t="s">
        <v>149</v>
      </c>
      <c r="J3423" s="11">
        <v>1.4</v>
      </c>
      <c r="M3423" s="11">
        <v>26</v>
      </c>
      <c r="N3423" s="11">
        <v>33.299999999999997</v>
      </c>
      <c r="O3423" s="13"/>
      <c r="Q3423" s="9">
        <v>26</v>
      </c>
      <c r="R3423" s="9"/>
    </row>
    <row r="3424" spans="1:18" x14ac:dyDescent="0.3">
      <c r="A3424" s="11">
        <v>81</v>
      </c>
      <c r="C3424" s="9" t="s">
        <v>22</v>
      </c>
      <c r="D3424" s="12" t="s">
        <v>181</v>
      </c>
      <c r="J3424" s="11">
        <v>3.1</v>
      </c>
      <c r="M3424" s="11">
        <v>25</v>
      </c>
      <c r="N3424" s="11">
        <v>61.1</v>
      </c>
      <c r="O3424" s="13"/>
      <c r="Q3424" s="9">
        <v>25</v>
      </c>
      <c r="R3424" s="9"/>
    </row>
    <row r="3425" spans="1:18" x14ac:dyDescent="0.3">
      <c r="A3425" s="11">
        <v>81</v>
      </c>
      <c r="C3425" s="9" t="s">
        <v>12</v>
      </c>
      <c r="D3425" s="12" t="s">
        <v>13</v>
      </c>
      <c r="J3425" s="11">
        <v>5.0999999999999996</v>
      </c>
      <c r="M3425" s="8">
        <v>10</v>
      </c>
      <c r="N3425" s="11">
        <v>112.6</v>
      </c>
      <c r="O3425" s="13"/>
      <c r="Q3425" s="9">
        <v>10</v>
      </c>
      <c r="R3425" s="10">
        <f t="shared" ref="R3425:R3426" si="237">22*(N3425^(-1.15))</f>
        <v>9.6195228752952486E-2</v>
      </c>
    </row>
    <row r="3426" spans="1:18" x14ac:dyDescent="0.3">
      <c r="A3426" s="11">
        <v>81</v>
      </c>
      <c r="C3426" s="9" t="s">
        <v>12</v>
      </c>
      <c r="D3426" s="12" t="s">
        <v>113</v>
      </c>
      <c r="J3426" s="11">
        <v>6</v>
      </c>
      <c r="M3426" s="8">
        <v>9</v>
      </c>
      <c r="N3426" s="11">
        <v>136.4</v>
      </c>
      <c r="O3426" s="13"/>
      <c r="Q3426" s="9">
        <v>9</v>
      </c>
      <c r="R3426" s="10">
        <f t="shared" si="237"/>
        <v>7.7158922628781032E-2</v>
      </c>
    </row>
    <row r="3427" spans="1:18" x14ac:dyDescent="0.3">
      <c r="A3427" s="11">
        <v>82</v>
      </c>
      <c r="B3427" s="9" t="s">
        <v>66</v>
      </c>
      <c r="C3427" s="9" t="s">
        <v>18</v>
      </c>
      <c r="D3427" s="12" t="s">
        <v>86</v>
      </c>
      <c r="J3427" s="11">
        <v>4.59</v>
      </c>
      <c r="L3427" s="11">
        <v>15.89</v>
      </c>
      <c r="M3427" s="11">
        <v>25</v>
      </c>
      <c r="N3427" s="11">
        <v>74.39</v>
      </c>
      <c r="O3427" s="13"/>
      <c r="Q3427" s="9">
        <v>25</v>
      </c>
      <c r="R3427" s="15"/>
    </row>
    <row r="3428" spans="1:18" x14ac:dyDescent="0.3">
      <c r="A3428" s="11">
        <v>82</v>
      </c>
      <c r="B3428" s="9" t="s">
        <v>66</v>
      </c>
      <c r="C3428" s="9" t="s">
        <v>18</v>
      </c>
      <c r="D3428" s="12" t="s">
        <v>86</v>
      </c>
      <c r="J3428" s="11">
        <v>12</v>
      </c>
      <c r="L3428" s="11">
        <v>168</v>
      </c>
      <c r="M3428" s="11">
        <v>25</v>
      </c>
      <c r="N3428" s="13">
        <v>12</v>
      </c>
      <c r="O3428" s="13"/>
      <c r="Q3428" s="9">
        <v>25</v>
      </c>
      <c r="R3428" s="15"/>
    </row>
    <row r="3429" spans="1:18" x14ac:dyDescent="0.3">
      <c r="A3429" s="11">
        <v>82</v>
      </c>
      <c r="B3429" s="9" t="s">
        <v>66</v>
      </c>
      <c r="C3429" s="9" t="s">
        <v>12</v>
      </c>
      <c r="D3429" s="12" t="s">
        <v>162</v>
      </c>
      <c r="J3429" s="11">
        <v>2.1800000000000002</v>
      </c>
      <c r="L3429" s="11">
        <v>8.27</v>
      </c>
      <c r="M3429" s="8">
        <v>10</v>
      </c>
      <c r="N3429" s="11">
        <v>43.67</v>
      </c>
      <c r="O3429" s="13"/>
      <c r="Q3429" s="9">
        <v>10</v>
      </c>
      <c r="R3429" s="9"/>
    </row>
    <row r="3430" spans="1:18" x14ac:dyDescent="0.3">
      <c r="A3430" s="11">
        <v>82</v>
      </c>
      <c r="B3430" s="9" t="s">
        <v>66</v>
      </c>
      <c r="C3430" s="9" t="s">
        <v>12</v>
      </c>
      <c r="D3430" s="12" t="s">
        <v>162</v>
      </c>
      <c r="J3430" s="11">
        <v>3.23</v>
      </c>
      <c r="L3430" s="11">
        <v>8.84</v>
      </c>
      <c r="M3430" s="8">
        <v>10</v>
      </c>
      <c r="N3430" s="11">
        <v>48.38</v>
      </c>
      <c r="O3430" s="13"/>
      <c r="Q3430" s="9">
        <v>10</v>
      </c>
      <c r="R3430" s="9"/>
    </row>
    <row r="3431" spans="1:18" x14ac:dyDescent="0.3">
      <c r="A3431" s="11">
        <v>82</v>
      </c>
      <c r="B3431" s="9" t="s">
        <v>66</v>
      </c>
      <c r="C3431" s="9" t="s">
        <v>18</v>
      </c>
      <c r="D3431" s="12" t="s">
        <v>81</v>
      </c>
      <c r="J3431" s="11">
        <v>11.83</v>
      </c>
      <c r="L3431" s="11">
        <v>20.55</v>
      </c>
      <c r="M3431" s="11">
        <v>14</v>
      </c>
      <c r="N3431" s="11">
        <v>105.58</v>
      </c>
      <c r="O3431" s="13"/>
      <c r="Q3431" s="9">
        <v>14</v>
      </c>
      <c r="R3431" s="15"/>
    </row>
    <row r="3432" spans="1:18" x14ac:dyDescent="0.3">
      <c r="A3432" s="11">
        <v>82</v>
      </c>
      <c r="B3432" s="9" t="s">
        <v>66</v>
      </c>
      <c r="C3432" s="9" t="s">
        <v>18</v>
      </c>
      <c r="D3432" s="12" t="s">
        <v>97</v>
      </c>
      <c r="J3432" s="11">
        <v>9.35</v>
      </c>
      <c r="L3432" s="11">
        <v>22.48</v>
      </c>
      <c r="M3432" s="11">
        <v>29</v>
      </c>
      <c r="N3432" s="11">
        <v>135.28</v>
      </c>
      <c r="O3432" s="13"/>
      <c r="Q3432" s="9">
        <v>29</v>
      </c>
      <c r="R3432" s="15"/>
    </row>
    <row r="3433" spans="1:18" x14ac:dyDescent="0.3">
      <c r="A3433" s="11">
        <v>82</v>
      </c>
      <c r="B3433" s="9" t="s">
        <v>66</v>
      </c>
      <c r="C3433" s="9" t="s">
        <v>12</v>
      </c>
      <c r="D3433" s="12" t="s">
        <v>182</v>
      </c>
      <c r="J3433" s="11">
        <v>3.76</v>
      </c>
      <c r="L3433" s="11">
        <v>17.850000000000001</v>
      </c>
      <c r="M3433" s="8">
        <v>10</v>
      </c>
      <c r="N3433" s="11">
        <v>67.28</v>
      </c>
      <c r="O3433" s="13"/>
      <c r="Q3433" s="9">
        <v>10</v>
      </c>
      <c r="R3433" s="9"/>
    </row>
    <row r="3434" spans="1:18" x14ac:dyDescent="0.3">
      <c r="A3434" s="11">
        <v>82</v>
      </c>
      <c r="B3434" s="9" t="s">
        <v>66</v>
      </c>
      <c r="C3434" s="9" t="s">
        <v>12</v>
      </c>
      <c r="D3434" s="12" t="s">
        <v>119</v>
      </c>
      <c r="J3434" s="11">
        <v>1.17</v>
      </c>
      <c r="L3434" s="11">
        <v>5.05</v>
      </c>
      <c r="M3434" s="8">
        <v>8</v>
      </c>
      <c r="N3434" s="11">
        <v>22.83</v>
      </c>
      <c r="O3434" s="13"/>
      <c r="Q3434" s="9">
        <v>8</v>
      </c>
      <c r="R3434" s="9"/>
    </row>
    <row r="3435" spans="1:18" x14ac:dyDescent="0.3">
      <c r="A3435" s="11">
        <v>82</v>
      </c>
      <c r="B3435" s="9" t="s">
        <v>66</v>
      </c>
      <c r="C3435" s="9" t="s">
        <v>12</v>
      </c>
      <c r="D3435" s="12" t="s">
        <v>13</v>
      </c>
      <c r="J3435" s="11">
        <v>5.34</v>
      </c>
      <c r="L3435" s="11">
        <v>18.850000000000001</v>
      </c>
      <c r="M3435" s="8">
        <v>10</v>
      </c>
      <c r="N3435" s="11">
        <v>94.44</v>
      </c>
      <c r="O3435" s="13"/>
      <c r="Q3435" s="9">
        <v>10</v>
      </c>
      <c r="R3435" s="10">
        <f t="shared" ref="R3435:R3438" si="238">22*(N3435^(-1.15))</f>
        <v>0.1177587821688803</v>
      </c>
    </row>
    <row r="3436" spans="1:18" x14ac:dyDescent="0.3">
      <c r="A3436" s="11">
        <v>82</v>
      </c>
      <c r="B3436" s="9" t="s">
        <v>66</v>
      </c>
      <c r="C3436" s="9" t="s">
        <v>12</v>
      </c>
      <c r="D3436" s="12" t="s">
        <v>13</v>
      </c>
      <c r="J3436" s="11">
        <v>5.19</v>
      </c>
      <c r="L3436" s="11">
        <v>20.190000000000001</v>
      </c>
      <c r="M3436" s="8">
        <v>10</v>
      </c>
      <c r="N3436" s="11">
        <v>92.06</v>
      </c>
      <c r="O3436" s="13"/>
      <c r="Q3436" s="9">
        <v>10</v>
      </c>
      <c r="R3436" s="10">
        <f t="shared" si="238"/>
        <v>0.12126656186527933</v>
      </c>
    </row>
    <row r="3437" spans="1:18" x14ac:dyDescent="0.3">
      <c r="A3437" s="11">
        <v>82</v>
      </c>
      <c r="B3437" s="9" t="s">
        <v>66</v>
      </c>
      <c r="C3437" s="9" t="s">
        <v>12</v>
      </c>
      <c r="D3437" s="12" t="s">
        <v>13</v>
      </c>
      <c r="J3437" s="11">
        <v>5.48</v>
      </c>
      <c r="L3437" s="11">
        <v>20.22</v>
      </c>
      <c r="M3437" s="8">
        <v>10</v>
      </c>
      <c r="N3437" s="11">
        <v>93.71</v>
      </c>
      <c r="O3437" s="13"/>
      <c r="Q3437" s="9">
        <v>10</v>
      </c>
      <c r="R3437" s="10">
        <f t="shared" si="238"/>
        <v>0.11881433791119905</v>
      </c>
    </row>
    <row r="3438" spans="1:18" x14ac:dyDescent="0.3">
      <c r="A3438" s="11">
        <v>82</v>
      </c>
      <c r="B3438" s="9" t="s">
        <v>66</v>
      </c>
      <c r="C3438" s="9" t="s">
        <v>12</v>
      </c>
      <c r="D3438" s="12" t="s">
        <v>13</v>
      </c>
      <c r="J3438" s="11">
        <v>4.8600000000000003</v>
      </c>
      <c r="L3438" s="11">
        <v>16.39</v>
      </c>
      <c r="M3438" s="8">
        <v>10</v>
      </c>
      <c r="N3438" s="11">
        <v>75.510000000000005</v>
      </c>
      <c r="O3438" s="13"/>
      <c r="Q3438" s="9">
        <v>10</v>
      </c>
      <c r="R3438" s="10">
        <f t="shared" si="238"/>
        <v>0.15230618502123019</v>
      </c>
    </row>
    <row r="3439" spans="1:18" x14ac:dyDescent="0.3">
      <c r="A3439" s="11">
        <v>82</v>
      </c>
      <c r="B3439" s="9" t="s">
        <v>66</v>
      </c>
      <c r="C3439" s="9" t="s">
        <v>12</v>
      </c>
      <c r="D3439" s="12" t="s">
        <v>15</v>
      </c>
      <c r="J3439" s="11">
        <v>2.0299999999999998</v>
      </c>
      <c r="L3439" s="11">
        <v>7.93</v>
      </c>
      <c r="M3439" s="8">
        <v>21</v>
      </c>
      <c r="N3439" s="11">
        <v>28.78</v>
      </c>
      <c r="O3439" s="13"/>
      <c r="Q3439" s="9">
        <v>21</v>
      </c>
      <c r="R3439" s="9"/>
    </row>
    <row r="3440" spans="1:18" x14ac:dyDescent="0.3">
      <c r="A3440" s="11">
        <v>82</v>
      </c>
      <c r="B3440" s="9" t="s">
        <v>66</v>
      </c>
      <c r="C3440" s="9" t="s">
        <v>12</v>
      </c>
      <c r="D3440" s="12" t="s">
        <v>14</v>
      </c>
      <c r="J3440" s="11">
        <v>1.55</v>
      </c>
      <c r="L3440" s="11">
        <v>6.4</v>
      </c>
      <c r="M3440" s="8">
        <v>17</v>
      </c>
      <c r="N3440" s="11">
        <v>30.55</v>
      </c>
      <c r="O3440" s="13"/>
      <c r="Q3440" s="9">
        <v>17</v>
      </c>
      <c r="R3440" s="10">
        <f t="shared" ref="R3440" si="239">50*N3440^-1.26</f>
        <v>0.67275335765323074</v>
      </c>
    </row>
    <row r="3441" spans="1:18" x14ac:dyDescent="0.3">
      <c r="A3441" s="11">
        <v>82</v>
      </c>
      <c r="B3441" s="9" t="s">
        <v>66</v>
      </c>
      <c r="C3441" s="9" t="s">
        <v>12</v>
      </c>
      <c r="D3441" s="12" t="s">
        <v>16</v>
      </c>
      <c r="J3441" s="11">
        <v>0.82</v>
      </c>
      <c r="L3441" s="11">
        <v>3.19</v>
      </c>
      <c r="M3441" s="8">
        <v>8</v>
      </c>
      <c r="N3441" s="11">
        <v>20.440000000000001</v>
      </c>
      <c r="O3441" s="13"/>
      <c r="Q3441" s="9">
        <v>7</v>
      </c>
      <c r="R3441" s="9"/>
    </row>
    <row r="3442" spans="1:18" x14ac:dyDescent="0.3">
      <c r="A3442" s="11">
        <v>82</v>
      </c>
      <c r="B3442" s="9" t="s">
        <v>66</v>
      </c>
      <c r="C3442" s="9" t="s">
        <v>12</v>
      </c>
      <c r="D3442" s="12" t="s">
        <v>16</v>
      </c>
      <c r="J3442" s="11">
        <v>5.17</v>
      </c>
      <c r="L3442" s="11">
        <v>14.85</v>
      </c>
      <c r="M3442" s="8">
        <v>8</v>
      </c>
      <c r="N3442" s="11">
        <v>94.34</v>
      </c>
      <c r="O3442" s="13"/>
      <c r="Q3442" s="9">
        <v>7</v>
      </c>
      <c r="R3442" s="9"/>
    </row>
    <row r="3443" spans="1:18" x14ac:dyDescent="0.3">
      <c r="A3443" s="11">
        <v>82</v>
      </c>
      <c r="B3443" s="9" t="s">
        <v>66</v>
      </c>
      <c r="C3443" s="9" t="s">
        <v>22</v>
      </c>
      <c r="D3443" s="12" t="s">
        <v>99</v>
      </c>
      <c r="J3443" s="11">
        <v>2.4500000000000002</v>
      </c>
      <c r="L3443" s="11">
        <v>8.4499999999999993</v>
      </c>
      <c r="M3443" s="11">
        <v>9</v>
      </c>
      <c r="N3443" s="11">
        <v>22.23</v>
      </c>
      <c r="O3443" s="13"/>
      <c r="Q3443" s="9">
        <v>9</v>
      </c>
      <c r="R3443" s="10">
        <f t="shared" ref="R3443" si="240">22*(N3443^(-1.15))</f>
        <v>0.62150166824320774</v>
      </c>
    </row>
    <row r="3444" spans="1:18" x14ac:dyDescent="0.3">
      <c r="A3444" s="11">
        <v>82</v>
      </c>
      <c r="B3444" s="9" t="s">
        <v>66</v>
      </c>
      <c r="C3444" s="9" t="s">
        <v>22</v>
      </c>
      <c r="D3444" s="12" t="s">
        <v>129</v>
      </c>
      <c r="J3444" s="11">
        <v>2.97</v>
      </c>
      <c r="L3444" s="11">
        <v>14.5</v>
      </c>
      <c r="M3444" s="11">
        <v>9</v>
      </c>
      <c r="N3444" s="11">
        <v>65.03</v>
      </c>
      <c r="O3444" s="13"/>
      <c r="Q3444" s="9">
        <v>9</v>
      </c>
      <c r="R3444" s="9"/>
    </row>
    <row r="3445" spans="1:18" x14ac:dyDescent="0.3">
      <c r="A3445" s="11">
        <v>82</v>
      </c>
      <c r="B3445" s="9" t="s">
        <v>66</v>
      </c>
      <c r="C3445" s="9" t="s">
        <v>18</v>
      </c>
      <c r="D3445" s="12" t="s">
        <v>183</v>
      </c>
      <c r="J3445" s="11">
        <v>4.6100000000000003</v>
      </c>
      <c r="L3445" s="11">
        <v>16.39</v>
      </c>
      <c r="M3445" s="11">
        <v>25</v>
      </c>
      <c r="N3445" s="11">
        <v>64.599999999999994</v>
      </c>
      <c r="O3445" s="13"/>
      <c r="Q3445" s="9">
        <v>25</v>
      </c>
      <c r="R3445" s="15"/>
    </row>
    <row r="3446" spans="1:18" x14ac:dyDescent="0.3">
      <c r="A3446" s="11">
        <v>82</v>
      </c>
      <c r="B3446" s="9" t="s">
        <v>66</v>
      </c>
      <c r="C3446" s="9" t="s">
        <v>18</v>
      </c>
      <c r="D3446" s="12" t="s">
        <v>131</v>
      </c>
      <c r="J3446" s="11">
        <v>4.0599999999999996</v>
      </c>
      <c r="L3446" s="11">
        <v>19.760000000000002</v>
      </c>
      <c r="M3446" s="11">
        <v>22</v>
      </c>
      <c r="N3446" s="11">
        <v>54.48</v>
      </c>
      <c r="O3446" s="13"/>
      <c r="Q3446" s="9">
        <v>22</v>
      </c>
      <c r="R3446" s="15"/>
    </row>
    <row r="3447" spans="1:18" x14ac:dyDescent="0.3">
      <c r="A3447" s="11">
        <v>82</v>
      </c>
      <c r="B3447" s="9" t="s">
        <v>66</v>
      </c>
      <c r="C3447" s="9" t="s">
        <v>18</v>
      </c>
      <c r="D3447" s="12" t="s">
        <v>184</v>
      </c>
      <c r="J3447" s="11">
        <v>7.42</v>
      </c>
      <c r="L3447" s="11">
        <v>16.89</v>
      </c>
      <c r="M3447" s="11">
        <v>32</v>
      </c>
      <c r="N3447" s="11">
        <v>115.69</v>
      </c>
      <c r="O3447" s="13"/>
      <c r="Q3447" s="9">
        <v>32</v>
      </c>
      <c r="R3447" s="15"/>
    </row>
    <row r="3448" spans="1:18" x14ac:dyDescent="0.3">
      <c r="A3448" s="11">
        <v>82</v>
      </c>
      <c r="B3448" s="9" t="s">
        <v>66</v>
      </c>
      <c r="C3448" s="9" t="s">
        <v>18</v>
      </c>
      <c r="D3448" s="12" t="s">
        <v>87</v>
      </c>
      <c r="J3448" s="11">
        <v>0.36</v>
      </c>
      <c r="L3448" s="11">
        <v>1.7</v>
      </c>
      <c r="M3448" s="11">
        <v>15</v>
      </c>
      <c r="N3448" s="11">
        <v>7.31</v>
      </c>
      <c r="O3448" s="13"/>
      <c r="Q3448" s="9">
        <v>15</v>
      </c>
      <c r="R3448" s="15"/>
    </row>
    <row r="3449" spans="1:18" x14ac:dyDescent="0.3">
      <c r="A3449" s="11">
        <v>82</v>
      </c>
      <c r="B3449" s="9" t="s">
        <v>66</v>
      </c>
      <c r="C3449" s="9" t="s">
        <v>18</v>
      </c>
      <c r="D3449" s="12" t="s">
        <v>87</v>
      </c>
      <c r="J3449" s="11">
        <v>0.77</v>
      </c>
      <c r="L3449" s="11">
        <v>2.66</v>
      </c>
      <c r="M3449" s="11">
        <v>15</v>
      </c>
      <c r="N3449" s="11">
        <v>10.01</v>
      </c>
      <c r="O3449" s="13"/>
      <c r="Q3449" s="9">
        <v>15</v>
      </c>
      <c r="R3449" s="15"/>
    </row>
    <row r="3450" spans="1:18" x14ac:dyDescent="0.3">
      <c r="A3450" s="11">
        <v>83</v>
      </c>
      <c r="B3450" s="9" t="s">
        <v>144</v>
      </c>
      <c r="C3450" s="9" t="s">
        <v>22</v>
      </c>
      <c r="D3450" s="12" t="s">
        <v>25</v>
      </c>
      <c r="H3450" s="11">
        <v>4324</v>
      </c>
      <c r="I3450" s="13">
        <v>56</v>
      </c>
      <c r="J3450" s="11">
        <v>5.8</v>
      </c>
      <c r="M3450" s="11">
        <v>20</v>
      </c>
      <c r="N3450" s="13">
        <v>63</v>
      </c>
      <c r="O3450" s="13"/>
      <c r="Q3450" s="9">
        <v>20</v>
      </c>
      <c r="R3450" s="9"/>
    </row>
    <row r="3451" spans="1:18" x14ac:dyDescent="0.3">
      <c r="A3451" s="11">
        <v>83</v>
      </c>
      <c r="B3451" s="9" t="s">
        <v>144</v>
      </c>
      <c r="C3451" s="9" t="s">
        <v>22</v>
      </c>
      <c r="D3451" s="12" t="s">
        <v>25</v>
      </c>
      <c r="H3451" s="11">
        <v>3244</v>
      </c>
      <c r="I3451" s="13">
        <v>60</v>
      </c>
      <c r="J3451" s="11">
        <v>6</v>
      </c>
      <c r="M3451" s="11">
        <v>20</v>
      </c>
      <c r="N3451" s="13">
        <v>98</v>
      </c>
      <c r="O3451" s="13"/>
      <c r="Q3451" s="9">
        <v>20</v>
      </c>
      <c r="R3451" s="9"/>
    </row>
    <row r="3452" spans="1:18" x14ac:dyDescent="0.3">
      <c r="A3452" s="11">
        <v>83</v>
      </c>
      <c r="B3452" s="9" t="s">
        <v>144</v>
      </c>
      <c r="C3452" s="9" t="s">
        <v>22</v>
      </c>
      <c r="D3452" s="12" t="s">
        <v>25</v>
      </c>
      <c r="H3452" s="11">
        <v>4120</v>
      </c>
      <c r="I3452" s="13">
        <v>54</v>
      </c>
      <c r="J3452" s="11">
        <v>8.9</v>
      </c>
      <c r="M3452" s="11">
        <v>20</v>
      </c>
      <c r="N3452" s="13">
        <v>141</v>
      </c>
      <c r="O3452" s="13"/>
      <c r="Q3452" s="9">
        <v>20</v>
      </c>
      <c r="R3452" s="9"/>
    </row>
    <row r="3453" spans="1:18" x14ac:dyDescent="0.3">
      <c r="A3453" s="11">
        <v>83</v>
      </c>
      <c r="B3453" s="9" t="s">
        <v>144</v>
      </c>
      <c r="C3453" s="9" t="s">
        <v>22</v>
      </c>
      <c r="D3453" s="12" t="s">
        <v>25</v>
      </c>
      <c r="H3453" s="11">
        <v>1476</v>
      </c>
      <c r="I3453" s="13">
        <v>28</v>
      </c>
      <c r="J3453" s="11">
        <v>7.5</v>
      </c>
      <c r="M3453" s="11">
        <v>20</v>
      </c>
      <c r="N3453" s="13">
        <v>101</v>
      </c>
      <c r="O3453" s="13"/>
      <c r="Q3453" s="9">
        <v>20</v>
      </c>
      <c r="R3453" s="9"/>
    </row>
    <row r="3454" spans="1:18" x14ac:dyDescent="0.3">
      <c r="A3454" s="11">
        <v>83</v>
      </c>
      <c r="B3454" s="9" t="s">
        <v>144</v>
      </c>
      <c r="C3454" s="9" t="s">
        <v>22</v>
      </c>
      <c r="D3454" s="12" t="s">
        <v>25</v>
      </c>
      <c r="H3454" s="11">
        <v>2303</v>
      </c>
      <c r="I3454" s="13">
        <v>48</v>
      </c>
      <c r="J3454" s="11">
        <v>5.5</v>
      </c>
      <c r="M3454" s="11">
        <v>20</v>
      </c>
      <c r="N3454" s="13">
        <v>73</v>
      </c>
      <c r="O3454" s="13"/>
      <c r="Q3454" s="9">
        <v>20</v>
      </c>
      <c r="R3454" s="9"/>
    </row>
    <row r="3455" spans="1:18" x14ac:dyDescent="0.3">
      <c r="A3455" s="11">
        <v>83</v>
      </c>
      <c r="B3455" s="9" t="s">
        <v>144</v>
      </c>
      <c r="C3455" s="9" t="s">
        <v>22</v>
      </c>
      <c r="D3455" s="12" t="s">
        <v>25</v>
      </c>
      <c r="H3455" s="11">
        <v>3554</v>
      </c>
      <c r="I3455" s="13">
        <v>60</v>
      </c>
      <c r="J3455" s="11">
        <v>13</v>
      </c>
      <c r="M3455" s="11">
        <v>20</v>
      </c>
      <c r="N3455" s="13">
        <v>88</v>
      </c>
      <c r="O3455" s="13"/>
      <c r="Q3455" s="9">
        <v>20</v>
      </c>
      <c r="R3455" s="9"/>
    </row>
    <row r="3456" spans="1:18" x14ac:dyDescent="0.3">
      <c r="A3456" s="11">
        <v>83</v>
      </c>
      <c r="B3456" s="9" t="s">
        <v>144</v>
      </c>
      <c r="C3456" s="9" t="s">
        <v>22</v>
      </c>
      <c r="D3456" s="12" t="s">
        <v>25</v>
      </c>
      <c r="H3456" s="11">
        <v>5531</v>
      </c>
      <c r="I3456" s="13">
        <v>55</v>
      </c>
      <c r="J3456" s="11">
        <v>3.7</v>
      </c>
      <c r="M3456" s="11">
        <v>20</v>
      </c>
      <c r="N3456" s="13">
        <v>52</v>
      </c>
      <c r="O3456" s="13"/>
      <c r="Q3456" s="9">
        <v>20</v>
      </c>
      <c r="R3456" s="9"/>
    </row>
    <row r="3457" spans="1:18" x14ac:dyDescent="0.3">
      <c r="A3457" s="11">
        <v>83</v>
      </c>
      <c r="B3457" s="9" t="s">
        <v>144</v>
      </c>
      <c r="C3457" s="9" t="s">
        <v>22</v>
      </c>
      <c r="D3457" s="12" t="s">
        <v>25</v>
      </c>
      <c r="H3457" s="11">
        <v>5288</v>
      </c>
      <c r="I3457" s="13">
        <v>62</v>
      </c>
      <c r="J3457" s="11">
        <v>6.1</v>
      </c>
      <c r="M3457" s="11">
        <v>20</v>
      </c>
      <c r="N3457" s="13">
        <v>111</v>
      </c>
      <c r="O3457" s="13"/>
      <c r="Q3457" s="9">
        <v>20</v>
      </c>
      <c r="R3457" s="9"/>
    </row>
    <row r="3458" spans="1:18" x14ac:dyDescent="0.3">
      <c r="A3458" s="11">
        <v>83</v>
      </c>
      <c r="B3458" s="9" t="s">
        <v>144</v>
      </c>
      <c r="C3458" s="9" t="s">
        <v>22</v>
      </c>
      <c r="D3458" s="12" t="s">
        <v>25</v>
      </c>
      <c r="H3458" s="11">
        <v>4944</v>
      </c>
      <c r="I3458" s="13">
        <v>58</v>
      </c>
      <c r="J3458" s="11">
        <v>6.7</v>
      </c>
      <c r="M3458" s="11">
        <v>20</v>
      </c>
      <c r="N3458" s="13">
        <v>79</v>
      </c>
      <c r="O3458" s="13"/>
      <c r="Q3458" s="9">
        <v>20</v>
      </c>
      <c r="R3458" s="9"/>
    </row>
    <row r="3459" spans="1:18" x14ac:dyDescent="0.3">
      <c r="A3459" s="11">
        <v>83</v>
      </c>
      <c r="B3459" s="9" t="s">
        <v>144</v>
      </c>
      <c r="C3459" s="9" t="s">
        <v>22</v>
      </c>
      <c r="D3459" s="12" t="s">
        <v>25</v>
      </c>
      <c r="H3459" s="11">
        <v>3300</v>
      </c>
      <c r="I3459" s="13">
        <v>39</v>
      </c>
      <c r="J3459" s="11">
        <v>3.1</v>
      </c>
      <c r="M3459" s="11">
        <v>20</v>
      </c>
      <c r="N3459" s="13">
        <v>54</v>
      </c>
      <c r="O3459" s="13"/>
      <c r="Q3459" s="9">
        <v>20</v>
      </c>
      <c r="R3459" s="9"/>
    </row>
    <row r="3460" spans="1:18" x14ac:dyDescent="0.3">
      <c r="A3460" s="11">
        <v>83</v>
      </c>
      <c r="B3460" s="9" t="s">
        <v>144</v>
      </c>
      <c r="C3460" s="9" t="s">
        <v>22</v>
      </c>
      <c r="D3460" s="12" t="s">
        <v>25</v>
      </c>
      <c r="H3460" s="11">
        <v>3704</v>
      </c>
      <c r="I3460" s="13">
        <v>38</v>
      </c>
      <c r="J3460" s="11">
        <v>10</v>
      </c>
      <c r="M3460" s="11">
        <v>20</v>
      </c>
      <c r="N3460" s="13">
        <v>100</v>
      </c>
      <c r="O3460" s="13"/>
      <c r="Q3460" s="9">
        <v>20</v>
      </c>
      <c r="R3460" s="9"/>
    </row>
    <row r="3461" spans="1:18" x14ac:dyDescent="0.3">
      <c r="A3461" s="11">
        <v>83</v>
      </c>
      <c r="B3461" s="9" t="s">
        <v>144</v>
      </c>
      <c r="C3461" s="9" t="s">
        <v>22</v>
      </c>
      <c r="D3461" s="12" t="s">
        <v>25</v>
      </c>
      <c r="H3461" s="11">
        <v>2858</v>
      </c>
      <c r="I3461" s="13">
        <v>38</v>
      </c>
      <c r="J3461" s="11">
        <v>12.6</v>
      </c>
      <c r="M3461" s="11">
        <v>20</v>
      </c>
      <c r="N3461" s="13">
        <v>145</v>
      </c>
      <c r="O3461" s="13"/>
      <c r="Q3461" s="9">
        <v>20</v>
      </c>
      <c r="R3461" s="9"/>
    </row>
    <row r="3462" spans="1:18" x14ac:dyDescent="0.3">
      <c r="A3462" s="11">
        <v>83</v>
      </c>
      <c r="B3462" s="9" t="s">
        <v>144</v>
      </c>
      <c r="C3462" s="9" t="s">
        <v>22</v>
      </c>
      <c r="D3462" s="12" t="s">
        <v>25</v>
      </c>
      <c r="H3462" s="11">
        <v>2812</v>
      </c>
      <c r="I3462" s="13">
        <v>62</v>
      </c>
      <c r="J3462" s="11">
        <v>8.5</v>
      </c>
      <c r="M3462" s="11">
        <v>20</v>
      </c>
      <c r="N3462" s="13">
        <v>122</v>
      </c>
      <c r="O3462" s="13"/>
      <c r="Q3462" s="9">
        <v>20</v>
      </c>
      <c r="R3462" s="9"/>
    </row>
    <row r="3463" spans="1:18" x14ac:dyDescent="0.3">
      <c r="A3463" s="11">
        <v>83</v>
      </c>
      <c r="B3463" s="9" t="s">
        <v>144</v>
      </c>
      <c r="C3463" s="9" t="s">
        <v>22</v>
      </c>
      <c r="D3463" s="12" t="s">
        <v>25</v>
      </c>
      <c r="H3463" s="11">
        <v>3966</v>
      </c>
      <c r="I3463" s="13">
        <v>38</v>
      </c>
      <c r="J3463" s="11">
        <v>5.4</v>
      </c>
      <c r="M3463" s="11">
        <v>20</v>
      </c>
      <c r="N3463" s="13">
        <v>46</v>
      </c>
      <c r="O3463" s="13"/>
      <c r="Q3463" s="9">
        <v>20</v>
      </c>
      <c r="R3463" s="9"/>
    </row>
    <row r="3464" spans="1:18" x14ac:dyDescent="0.3">
      <c r="A3464" s="11">
        <v>83</v>
      </c>
      <c r="B3464" s="9" t="s">
        <v>144</v>
      </c>
      <c r="C3464" s="9" t="s">
        <v>22</v>
      </c>
      <c r="D3464" s="12" t="s">
        <v>25</v>
      </c>
      <c r="H3464" s="11">
        <v>2375</v>
      </c>
      <c r="I3464" s="13">
        <v>48</v>
      </c>
      <c r="J3464" s="11">
        <v>7.2</v>
      </c>
      <c r="M3464" s="11">
        <v>20</v>
      </c>
      <c r="N3464" s="13">
        <v>86</v>
      </c>
      <c r="O3464" s="13"/>
      <c r="Q3464" s="9">
        <v>20</v>
      </c>
      <c r="R3464" s="9"/>
    </row>
    <row r="3465" spans="1:18" x14ac:dyDescent="0.3">
      <c r="A3465" s="11">
        <v>83</v>
      </c>
      <c r="B3465" s="9" t="s">
        <v>144</v>
      </c>
      <c r="C3465" s="9" t="s">
        <v>22</v>
      </c>
      <c r="D3465" s="12" t="s">
        <v>25</v>
      </c>
      <c r="H3465" s="11">
        <v>2509</v>
      </c>
      <c r="I3465" s="13">
        <v>49</v>
      </c>
      <c r="J3465" s="11">
        <v>15</v>
      </c>
      <c r="M3465" s="11">
        <v>20</v>
      </c>
      <c r="N3465" s="13">
        <v>92</v>
      </c>
      <c r="O3465" s="13"/>
      <c r="Q3465" s="9">
        <v>20</v>
      </c>
      <c r="R3465" s="9"/>
    </row>
    <row r="3466" spans="1:18" x14ac:dyDescent="0.3">
      <c r="A3466" s="11">
        <v>83</v>
      </c>
      <c r="B3466" s="9" t="s">
        <v>144</v>
      </c>
      <c r="C3466" s="9" t="s">
        <v>22</v>
      </c>
      <c r="D3466" s="12" t="s">
        <v>25</v>
      </c>
      <c r="H3466" s="11">
        <v>4432</v>
      </c>
      <c r="I3466" s="13">
        <v>42</v>
      </c>
      <c r="J3466" s="11">
        <v>7</v>
      </c>
      <c r="M3466" s="11">
        <v>20</v>
      </c>
      <c r="N3466" s="13">
        <v>50</v>
      </c>
      <c r="O3466" s="13"/>
      <c r="Q3466" s="9">
        <v>20</v>
      </c>
      <c r="R3466" s="9"/>
    </row>
    <row r="3467" spans="1:18" x14ac:dyDescent="0.3">
      <c r="A3467" s="11">
        <v>83</v>
      </c>
      <c r="B3467" s="9" t="s">
        <v>144</v>
      </c>
      <c r="C3467" s="9" t="s">
        <v>22</v>
      </c>
      <c r="D3467" s="12" t="s">
        <v>25</v>
      </c>
      <c r="H3467" s="11">
        <v>5418</v>
      </c>
      <c r="I3467" s="13">
        <v>72</v>
      </c>
      <c r="J3467" s="11">
        <v>15</v>
      </c>
      <c r="M3467" s="11">
        <v>20</v>
      </c>
      <c r="N3467" s="13">
        <v>125</v>
      </c>
      <c r="O3467" s="13"/>
      <c r="Q3467" s="9">
        <v>20</v>
      </c>
      <c r="R3467" s="9"/>
    </row>
    <row r="3468" spans="1:18" x14ac:dyDescent="0.3">
      <c r="A3468" s="11">
        <v>83</v>
      </c>
      <c r="B3468" s="9" t="s">
        <v>144</v>
      </c>
      <c r="C3468" s="9" t="s">
        <v>22</v>
      </c>
      <c r="D3468" s="12" t="s">
        <v>25</v>
      </c>
      <c r="H3468" s="11">
        <v>5010</v>
      </c>
      <c r="I3468" s="13">
        <v>70</v>
      </c>
      <c r="J3468" s="11">
        <v>13</v>
      </c>
      <c r="M3468" s="11">
        <v>20</v>
      </c>
      <c r="N3468" s="13">
        <v>109</v>
      </c>
      <c r="O3468" s="13"/>
      <c r="Q3468" s="9">
        <v>20</v>
      </c>
      <c r="R3468" s="9"/>
    </row>
    <row r="3469" spans="1:18" x14ac:dyDescent="0.3">
      <c r="A3469" s="11">
        <v>83</v>
      </c>
      <c r="B3469" s="9" t="s">
        <v>144</v>
      </c>
      <c r="C3469" s="9" t="s">
        <v>22</v>
      </c>
      <c r="D3469" s="12" t="s">
        <v>25</v>
      </c>
      <c r="H3469" s="11">
        <v>4533</v>
      </c>
      <c r="I3469" s="13">
        <v>46</v>
      </c>
      <c r="J3469" s="11">
        <v>5</v>
      </c>
      <c r="M3469" s="11">
        <v>20</v>
      </c>
      <c r="N3469" s="13">
        <v>86</v>
      </c>
      <c r="O3469" s="13"/>
      <c r="Q3469" s="9">
        <v>20</v>
      </c>
      <c r="R3469" s="9"/>
    </row>
    <row r="3470" spans="1:18" x14ac:dyDescent="0.3">
      <c r="A3470" s="11">
        <v>83</v>
      </c>
      <c r="B3470" s="9" t="s">
        <v>144</v>
      </c>
      <c r="C3470" s="9" t="s">
        <v>22</v>
      </c>
      <c r="D3470" s="12" t="s">
        <v>25</v>
      </c>
      <c r="H3470" s="11">
        <v>2110</v>
      </c>
      <c r="I3470" s="13">
        <v>68</v>
      </c>
      <c r="J3470" s="11">
        <v>19</v>
      </c>
      <c r="M3470" s="11">
        <v>20</v>
      </c>
      <c r="N3470" s="13">
        <v>140</v>
      </c>
      <c r="O3470" s="13"/>
      <c r="Q3470" s="9">
        <v>20</v>
      </c>
      <c r="R3470" s="9"/>
    </row>
    <row r="3471" spans="1:18" x14ac:dyDescent="0.3">
      <c r="A3471" s="11">
        <v>83</v>
      </c>
      <c r="B3471" s="9" t="s">
        <v>144</v>
      </c>
      <c r="C3471" s="9" t="s">
        <v>18</v>
      </c>
      <c r="D3471" s="12" t="s">
        <v>82</v>
      </c>
      <c r="H3471" s="11">
        <v>2682</v>
      </c>
      <c r="I3471" s="13">
        <v>44</v>
      </c>
      <c r="J3471" s="13">
        <v>11</v>
      </c>
      <c r="M3471" s="11">
        <v>32</v>
      </c>
      <c r="N3471" s="13">
        <v>70</v>
      </c>
      <c r="O3471" s="13"/>
      <c r="Q3471" s="9">
        <v>32</v>
      </c>
      <c r="R3471" s="15">
        <f t="shared" ref="R3471:R3479" si="241">100*N3471^-1.2</f>
        <v>0.61077654644280777</v>
      </c>
    </row>
    <row r="3472" spans="1:18" x14ac:dyDescent="0.3">
      <c r="A3472" s="11">
        <v>83</v>
      </c>
      <c r="B3472" s="9" t="s">
        <v>144</v>
      </c>
      <c r="C3472" s="9" t="s">
        <v>18</v>
      </c>
      <c r="D3472" s="12" t="s">
        <v>82</v>
      </c>
      <c r="H3472" s="11">
        <v>2755</v>
      </c>
      <c r="I3472" s="13">
        <v>48</v>
      </c>
      <c r="J3472" s="13">
        <v>15</v>
      </c>
      <c r="M3472" s="11">
        <v>32</v>
      </c>
      <c r="N3472" s="13">
        <v>106</v>
      </c>
      <c r="O3472" s="13"/>
      <c r="Q3472" s="9">
        <v>32</v>
      </c>
      <c r="R3472" s="15">
        <f t="shared" si="241"/>
        <v>0.37122136359186203</v>
      </c>
    </row>
    <row r="3473" spans="1:18" x14ac:dyDescent="0.3">
      <c r="A3473" s="11">
        <v>83</v>
      </c>
      <c r="B3473" s="9" t="s">
        <v>144</v>
      </c>
      <c r="C3473" s="9" t="s">
        <v>18</v>
      </c>
      <c r="D3473" s="12" t="s">
        <v>82</v>
      </c>
      <c r="H3473" s="11">
        <v>2614</v>
      </c>
      <c r="I3473" s="13">
        <v>40</v>
      </c>
      <c r="J3473" s="11">
        <v>10.3</v>
      </c>
      <c r="M3473" s="11">
        <v>32</v>
      </c>
      <c r="N3473" s="13">
        <v>63</v>
      </c>
      <c r="O3473" s="13"/>
      <c r="Q3473" s="9">
        <v>32</v>
      </c>
      <c r="R3473" s="15">
        <f t="shared" si="241"/>
        <v>0.69309272552149315</v>
      </c>
    </row>
    <row r="3474" spans="1:18" x14ac:dyDescent="0.3">
      <c r="A3474" s="11">
        <v>83</v>
      </c>
      <c r="B3474" s="9" t="s">
        <v>144</v>
      </c>
      <c r="C3474" s="9" t="s">
        <v>18</v>
      </c>
      <c r="D3474" s="12" t="s">
        <v>82</v>
      </c>
      <c r="H3474" s="11">
        <v>2826</v>
      </c>
      <c r="I3474" s="13">
        <v>30</v>
      </c>
      <c r="J3474" s="11">
        <v>6.6</v>
      </c>
      <c r="M3474" s="11">
        <v>32</v>
      </c>
      <c r="N3474" s="13">
        <v>43</v>
      </c>
      <c r="O3474" s="13"/>
      <c r="Q3474" s="9">
        <v>32</v>
      </c>
      <c r="R3474" s="15">
        <f t="shared" si="241"/>
        <v>1.0960688952237791</v>
      </c>
    </row>
    <row r="3475" spans="1:18" x14ac:dyDescent="0.3">
      <c r="A3475" s="11">
        <v>83</v>
      </c>
      <c r="B3475" s="9" t="s">
        <v>144</v>
      </c>
      <c r="C3475" s="9" t="s">
        <v>18</v>
      </c>
      <c r="D3475" s="12" t="s">
        <v>82</v>
      </c>
      <c r="H3475" s="11">
        <v>2454</v>
      </c>
      <c r="I3475" s="13">
        <v>26</v>
      </c>
      <c r="J3475" s="11">
        <v>5.4</v>
      </c>
      <c r="M3475" s="11">
        <v>32</v>
      </c>
      <c r="N3475" s="13">
        <v>28</v>
      </c>
      <c r="O3475" s="13"/>
      <c r="Q3475" s="9">
        <v>32</v>
      </c>
      <c r="R3475" s="15">
        <f t="shared" si="241"/>
        <v>1.8340465840881286</v>
      </c>
    </row>
    <row r="3476" spans="1:18" x14ac:dyDescent="0.3">
      <c r="A3476" s="11">
        <v>83</v>
      </c>
      <c r="B3476" s="9" t="s">
        <v>144</v>
      </c>
      <c r="C3476" s="9" t="s">
        <v>18</v>
      </c>
      <c r="D3476" s="12" t="s">
        <v>82</v>
      </c>
      <c r="H3476" s="11">
        <v>4918</v>
      </c>
      <c r="I3476" s="13">
        <v>32</v>
      </c>
      <c r="J3476" s="13">
        <v>8</v>
      </c>
      <c r="M3476" s="11">
        <v>32</v>
      </c>
      <c r="N3476" s="13">
        <v>42</v>
      </c>
      <c r="O3476" s="13"/>
      <c r="Q3476" s="9">
        <v>32</v>
      </c>
      <c r="R3476" s="15">
        <f t="shared" si="241"/>
        <v>1.1274592434758008</v>
      </c>
    </row>
    <row r="3477" spans="1:18" x14ac:dyDescent="0.3">
      <c r="A3477" s="11">
        <v>83</v>
      </c>
      <c r="B3477" s="9" t="s">
        <v>144</v>
      </c>
      <c r="C3477" s="9" t="s">
        <v>18</v>
      </c>
      <c r="D3477" s="12" t="s">
        <v>82</v>
      </c>
      <c r="H3477" s="11">
        <v>5400</v>
      </c>
      <c r="I3477" s="13">
        <v>58</v>
      </c>
      <c r="J3477" s="13">
        <v>20</v>
      </c>
      <c r="M3477" s="11">
        <v>32</v>
      </c>
      <c r="N3477" s="13">
        <v>100</v>
      </c>
      <c r="O3477" s="13"/>
      <c r="Q3477" s="9">
        <v>32</v>
      </c>
      <c r="R3477" s="15">
        <f t="shared" si="241"/>
        <v>0.39810717055349715</v>
      </c>
    </row>
    <row r="3478" spans="1:18" x14ac:dyDescent="0.3">
      <c r="A3478" s="11">
        <v>83</v>
      </c>
      <c r="B3478" s="9" t="s">
        <v>144</v>
      </c>
      <c r="C3478" s="9" t="s">
        <v>18</v>
      </c>
      <c r="D3478" s="12" t="s">
        <v>82</v>
      </c>
      <c r="H3478" s="11">
        <v>5334</v>
      </c>
      <c r="I3478" s="13">
        <v>43</v>
      </c>
      <c r="J3478" s="13">
        <v>12</v>
      </c>
      <c r="M3478" s="11">
        <v>32</v>
      </c>
      <c r="N3478" s="13">
        <v>81</v>
      </c>
      <c r="O3478" s="13"/>
      <c r="Q3478" s="9">
        <v>32</v>
      </c>
      <c r="R3478" s="15">
        <f t="shared" si="241"/>
        <v>0.5126464772080318</v>
      </c>
    </row>
    <row r="3479" spans="1:18" x14ac:dyDescent="0.3">
      <c r="A3479" s="11">
        <v>83</v>
      </c>
      <c r="B3479" s="9" t="s">
        <v>144</v>
      </c>
      <c r="C3479" s="9" t="s">
        <v>18</v>
      </c>
      <c r="D3479" s="12" t="s">
        <v>82</v>
      </c>
      <c r="H3479" s="11">
        <v>3185</v>
      </c>
      <c r="I3479" s="13">
        <v>26</v>
      </c>
      <c r="J3479" s="13">
        <v>5</v>
      </c>
      <c r="M3479" s="11">
        <v>32</v>
      </c>
      <c r="N3479" s="13">
        <v>30</v>
      </c>
      <c r="O3479" s="13"/>
      <c r="Q3479" s="9">
        <v>32</v>
      </c>
      <c r="R3479" s="15">
        <f t="shared" si="241"/>
        <v>1.6883189470403939</v>
      </c>
    </row>
    <row r="3480" spans="1:18" x14ac:dyDescent="0.3">
      <c r="A3480" s="11">
        <v>83</v>
      </c>
      <c r="B3480" s="9" t="s">
        <v>144</v>
      </c>
      <c r="C3480" s="9" t="s">
        <v>22</v>
      </c>
      <c r="D3480" s="12" t="s">
        <v>128</v>
      </c>
      <c r="H3480" s="11">
        <v>4175</v>
      </c>
      <c r="I3480" s="13">
        <v>12</v>
      </c>
      <c r="J3480" s="11">
        <v>1.2</v>
      </c>
      <c r="M3480" s="11">
        <v>28</v>
      </c>
      <c r="N3480" s="13">
        <v>8</v>
      </c>
      <c r="O3480" s="13"/>
      <c r="Q3480" s="9">
        <v>28</v>
      </c>
      <c r="R3480" s="9"/>
    </row>
    <row r="3481" spans="1:18" x14ac:dyDescent="0.3">
      <c r="A3481" s="11">
        <v>83</v>
      </c>
      <c r="B3481" s="9" t="s">
        <v>144</v>
      </c>
      <c r="C3481" s="9" t="s">
        <v>22</v>
      </c>
      <c r="D3481" s="12" t="s">
        <v>128</v>
      </c>
      <c r="H3481" s="11">
        <v>3929</v>
      </c>
      <c r="I3481" s="13">
        <v>34</v>
      </c>
      <c r="J3481" s="13">
        <v>4</v>
      </c>
      <c r="M3481" s="11">
        <v>28</v>
      </c>
      <c r="N3481" s="13">
        <v>13</v>
      </c>
      <c r="O3481" s="13"/>
      <c r="Q3481" s="9">
        <v>28</v>
      </c>
      <c r="R3481" s="9"/>
    </row>
    <row r="3482" spans="1:18" x14ac:dyDescent="0.3">
      <c r="A3482" s="11">
        <v>83</v>
      </c>
      <c r="B3482" s="9" t="s">
        <v>144</v>
      </c>
      <c r="C3482" s="9" t="s">
        <v>22</v>
      </c>
      <c r="D3482" s="12" t="s">
        <v>128</v>
      </c>
      <c r="H3482" s="11">
        <v>4153</v>
      </c>
      <c r="I3482" s="13">
        <v>38</v>
      </c>
      <c r="J3482" s="13">
        <v>10</v>
      </c>
      <c r="M3482" s="11">
        <v>28</v>
      </c>
      <c r="N3482" s="13">
        <v>73</v>
      </c>
      <c r="O3482" s="13"/>
      <c r="Q3482" s="9">
        <v>28</v>
      </c>
      <c r="R3482" s="9"/>
    </row>
    <row r="3483" spans="1:18" x14ac:dyDescent="0.3">
      <c r="A3483" s="11">
        <v>83</v>
      </c>
      <c r="B3483" s="9" t="s">
        <v>144</v>
      </c>
      <c r="C3483" s="9" t="s">
        <v>22</v>
      </c>
      <c r="D3483" s="12" t="s">
        <v>128</v>
      </c>
      <c r="H3483" s="11">
        <v>4083.9999999999995</v>
      </c>
      <c r="I3483" s="13">
        <v>35</v>
      </c>
      <c r="J3483" s="11">
        <v>6.1</v>
      </c>
      <c r="M3483" s="11">
        <v>28</v>
      </c>
      <c r="N3483" s="13">
        <v>51</v>
      </c>
      <c r="O3483" s="13"/>
      <c r="Q3483" s="9">
        <v>28</v>
      </c>
      <c r="R3483" s="9"/>
    </row>
    <row r="3484" spans="1:18" x14ac:dyDescent="0.3">
      <c r="A3484" s="11">
        <v>83</v>
      </c>
      <c r="B3484" s="9" t="s">
        <v>144</v>
      </c>
      <c r="C3484" s="9" t="s">
        <v>22</v>
      </c>
      <c r="D3484" s="12" t="s">
        <v>128</v>
      </c>
      <c r="H3484" s="11">
        <v>5083</v>
      </c>
      <c r="I3484" s="13">
        <v>43</v>
      </c>
      <c r="J3484" s="13">
        <v>15</v>
      </c>
      <c r="M3484" s="11">
        <v>28</v>
      </c>
      <c r="N3484" s="13">
        <v>117</v>
      </c>
      <c r="O3484" s="13"/>
      <c r="Q3484" s="9">
        <v>28</v>
      </c>
      <c r="R3484" s="9"/>
    </row>
    <row r="3485" spans="1:18" x14ac:dyDescent="0.3">
      <c r="A3485" s="11">
        <v>83</v>
      </c>
      <c r="B3485" s="9" t="s">
        <v>144</v>
      </c>
      <c r="C3485" s="9" t="s">
        <v>22</v>
      </c>
      <c r="D3485" s="12" t="s">
        <v>128</v>
      </c>
      <c r="H3485" s="11">
        <v>4544</v>
      </c>
      <c r="I3485" s="13">
        <v>44</v>
      </c>
      <c r="J3485" s="11">
        <v>7.4</v>
      </c>
      <c r="M3485" s="11">
        <v>28</v>
      </c>
      <c r="N3485" s="13">
        <v>40</v>
      </c>
      <c r="O3485" s="13"/>
      <c r="Q3485" s="9">
        <v>28</v>
      </c>
      <c r="R3485" s="9"/>
    </row>
    <row r="3486" spans="1:18" x14ac:dyDescent="0.3">
      <c r="A3486" s="11">
        <v>83</v>
      </c>
      <c r="B3486" s="9" t="s">
        <v>144</v>
      </c>
      <c r="C3486" s="9" t="s">
        <v>22</v>
      </c>
      <c r="D3486" s="12" t="s">
        <v>128</v>
      </c>
      <c r="H3486" s="11">
        <v>3297</v>
      </c>
      <c r="I3486" s="13">
        <v>38</v>
      </c>
      <c r="J3486" s="11">
        <v>3.8</v>
      </c>
      <c r="M3486" s="11">
        <v>28</v>
      </c>
      <c r="N3486" s="13">
        <v>92</v>
      </c>
      <c r="O3486" s="13"/>
      <c r="Q3486" s="9">
        <v>28</v>
      </c>
      <c r="R3486" s="9"/>
    </row>
    <row r="3487" spans="1:18" x14ac:dyDescent="0.3">
      <c r="A3487" s="11">
        <v>83</v>
      </c>
      <c r="B3487" s="9" t="s">
        <v>144</v>
      </c>
      <c r="C3487" s="9" t="s">
        <v>22</v>
      </c>
      <c r="D3487" s="12" t="s">
        <v>128</v>
      </c>
      <c r="H3487" s="11">
        <v>2573</v>
      </c>
      <c r="I3487" s="13">
        <v>35</v>
      </c>
      <c r="J3487" s="11">
        <v>10.5</v>
      </c>
      <c r="M3487" s="11">
        <v>28</v>
      </c>
      <c r="N3487" s="13">
        <v>47</v>
      </c>
      <c r="O3487" s="13"/>
      <c r="Q3487" s="9">
        <v>28</v>
      </c>
      <c r="R3487" s="9"/>
    </row>
    <row r="3488" spans="1:18" x14ac:dyDescent="0.3">
      <c r="A3488" s="11">
        <v>83</v>
      </c>
      <c r="B3488" s="9" t="s">
        <v>144</v>
      </c>
      <c r="C3488" s="9" t="s">
        <v>22</v>
      </c>
      <c r="D3488" s="12" t="s">
        <v>128</v>
      </c>
      <c r="H3488" s="11">
        <v>2108</v>
      </c>
      <c r="I3488" s="13">
        <v>30</v>
      </c>
      <c r="J3488" s="11">
        <v>8.8000000000000007</v>
      </c>
      <c r="M3488" s="11">
        <v>28</v>
      </c>
      <c r="N3488" s="13">
        <v>32</v>
      </c>
      <c r="O3488" s="13"/>
      <c r="Q3488" s="9">
        <v>28</v>
      </c>
      <c r="R3488" s="9"/>
    </row>
    <row r="3489" spans="1:18" x14ac:dyDescent="0.3">
      <c r="A3489" s="11">
        <v>83</v>
      </c>
      <c r="B3489" s="9" t="s">
        <v>144</v>
      </c>
      <c r="C3489" s="9" t="s">
        <v>22</v>
      </c>
      <c r="D3489" s="12" t="s">
        <v>128</v>
      </c>
      <c r="H3489" s="11">
        <v>3721</v>
      </c>
      <c r="I3489" s="13">
        <v>35</v>
      </c>
      <c r="J3489" s="13">
        <v>15</v>
      </c>
      <c r="M3489" s="11">
        <v>28</v>
      </c>
      <c r="N3489" s="13">
        <v>50</v>
      </c>
      <c r="O3489" s="13"/>
      <c r="Q3489" s="9">
        <v>28</v>
      </c>
      <c r="R3489" s="9"/>
    </row>
    <row r="3490" spans="1:18" x14ac:dyDescent="0.3">
      <c r="A3490" s="11">
        <v>83</v>
      </c>
      <c r="B3490" s="9" t="s">
        <v>144</v>
      </c>
      <c r="C3490" s="9" t="s">
        <v>22</v>
      </c>
      <c r="D3490" s="12" t="s">
        <v>128</v>
      </c>
      <c r="H3490" s="11">
        <v>3303</v>
      </c>
      <c r="I3490" s="13">
        <v>29</v>
      </c>
      <c r="J3490" s="13">
        <v>5</v>
      </c>
      <c r="M3490" s="11">
        <v>28</v>
      </c>
      <c r="N3490" s="13">
        <v>26</v>
      </c>
      <c r="O3490" s="13"/>
      <c r="Q3490" s="9">
        <v>28</v>
      </c>
      <c r="R3490" s="9"/>
    </row>
    <row r="3491" spans="1:18" x14ac:dyDescent="0.3">
      <c r="A3491" s="11">
        <v>83</v>
      </c>
      <c r="B3491" s="9" t="s">
        <v>144</v>
      </c>
      <c r="C3491" s="9" t="s">
        <v>22</v>
      </c>
      <c r="D3491" s="12" t="s">
        <v>128</v>
      </c>
      <c r="H3491" s="11">
        <v>5615</v>
      </c>
      <c r="I3491" s="13">
        <v>32</v>
      </c>
      <c r="J3491" s="11">
        <v>12.5</v>
      </c>
      <c r="M3491" s="11">
        <v>28</v>
      </c>
      <c r="N3491" s="13">
        <v>45</v>
      </c>
      <c r="O3491" s="13"/>
      <c r="Q3491" s="9">
        <v>28</v>
      </c>
      <c r="R3491" s="9"/>
    </row>
    <row r="3492" spans="1:18" x14ac:dyDescent="0.3">
      <c r="A3492" s="11">
        <v>83</v>
      </c>
      <c r="B3492" s="9" t="s">
        <v>144</v>
      </c>
      <c r="C3492" s="9" t="s">
        <v>22</v>
      </c>
      <c r="D3492" s="12" t="s">
        <v>185</v>
      </c>
      <c r="H3492" s="11">
        <v>4940</v>
      </c>
      <c r="I3492" s="13">
        <v>22</v>
      </c>
      <c r="J3492" s="11">
        <v>4.0999999999999996</v>
      </c>
      <c r="M3492" s="11">
        <v>26</v>
      </c>
      <c r="N3492" s="13">
        <v>51</v>
      </c>
      <c r="O3492" s="13"/>
      <c r="Q3492" s="9">
        <v>26</v>
      </c>
      <c r="R3492" s="9"/>
    </row>
    <row r="3493" spans="1:18" x14ac:dyDescent="0.3">
      <c r="A3493" s="11">
        <v>83</v>
      </c>
      <c r="B3493" s="9" t="s">
        <v>144</v>
      </c>
      <c r="C3493" s="9" t="s">
        <v>22</v>
      </c>
      <c r="D3493" s="12" t="s">
        <v>185</v>
      </c>
      <c r="H3493" s="11">
        <v>1857</v>
      </c>
      <c r="I3493" s="13">
        <v>22</v>
      </c>
      <c r="J3493" s="13">
        <v>3</v>
      </c>
      <c r="M3493" s="11">
        <v>26</v>
      </c>
      <c r="N3493" s="13">
        <v>10</v>
      </c>
      <c r="O3493" s="13"/>
      <c r="Q3493" s="9">
        <v>26</v>
      </c>
      <c r="R3493" s="9"/>
    </row>
    <row r="3494" spans="1:18" x14ac:dyDescent="0.3">
      <c r="A3494" s="11">
        <v>83</v>
      </c>
      <c r="B3494" s="9" t="s">
        <v>144</v>
      </c>
      <c r="C3494" s="9" t="s">
        <v>22</v>
      </c>
      <c r="D3494" s="12" t="s">
        <v>185</v>
      </c>
      <c r="H3494" s="11">
        <v>1705</v>
      </c>
      <c r="I3494" s="13">
        <v>21</v>
      </c>
      <c r="J3494" s="11">
        <v>4.2</v>
      </c>
      <c r="M3494" s="11">
        <v>26</v>
      </c>
      <c r="N3494" s="13">
        <v>9</v>
      </c>
      <c r="O3494" s="13"/>
      <c r="Q3494" s="9">
        <v>26</v>
      </c>
      <c r="R3494" s="9"/>
    </row>
    <row r="3495" spans="1:18" x14ac:dyDescent="0.3">
      <c r="A3495" s="11">
        <v>83</v>
      </c>
      <c r="B3495" s="9" t="s">
        <v>144</v>
      </c>
      <c r="C3495" s="9" t="s">
        <v>22</v>
      </c>
      <c r="D3495" s="12" t="s">
        <v>185</v>
      </c>
      <c r="H3495" s="11">
        <v>5245</v>
      </c>
      <c r="I3495" s="13">
        <v>10</v>
      </c>
      <c r="J3495" s="13">
        <v>6</v>
      </c>
      <c r="M3495" s="11">
        <v>26</v>
      </c>
      <c r="N3495" s="13">
        <v>18</v>
      </c>
      <c r="O3495" s="13"/>
      <c r="Q3495" s="9">
        <v>26</v>
      </c>
      <c r="R3495" s="9"/>
    </row>
    <row r="3496" spans="1:18" x14ac:dyDescent="0.3">
      <c r="A3496" s="11">
        <v>83</v>
      </c>
      <c r="B3496" s="9" t="s">
        <v>144</v>
      </c>
      <c r="C3496" s="9" t="s">
        <v>22</v>
      </c>
      <c r="D3496" s="12" t="s">
        <v>185</v>
      </c>
      <c r="H3496" s="11">
        <v>4568</v>
      </c>
      <c r="I3496" s="13">
        <v>28</v>
      </c>
      <c r="J3496" s="13">
        <v>7</v>
      </c>
      <c r="M3496" s="11">
        <v>26</v>
      </c>
      <c r="N3496" s="13">
        <v>60</v>
      </c>
      <c r="O3496" s="13"/>
      <c r="Q3496" s="9">
        <v>26</v>
      </c>
      <c r="R3496" s="9"/>
    </row>
    <row r="3497" spans="1:18" x14ac:dyDescent="0.3">
      <c r="A3497" s="11">
        <v>83</v>
      </c>
      <c r="B3497" s="9" t="s">
        <v>144</v>
      </c>
      <c r="C3497" s="9" t="s">
        <v>22</v>
      </c>
      <c r="D3497" s="12" t="s">
        <v>185</v>
      </c>
      <c r="H3497" s="11">
        <v>4883</v>
      </c>
      <c r="I3497" s="13">
        <v>32</v>
      </c>
      <c r="J3497" s="11">
        <v>23.1</v>
      </c>
      <c r="M3497" s="11">
        <v>26</v>
      </c>
      <c r="N3497" s="13">
        <v>28</v>
      </c>
      <c r="O3497" s="13"/>
      <c r="Q3497" s="9">
        <v>26</v>
      </c>
      <c r="R3497" s="9"/>
    </row>
    <row r="3498" spans="1:18" x14ac:dyDescent="0.3">
      <c r="A3498" s="11">
        <v>83</v>
      </c>
      <c r="B3498" s="9" t="s">
        <v>144</v>
      </c>
      <c r="C3498" s="9" t="s">
        <v>22</v>
      </c>
      <c r="D3498" s="12" t="s">
        <v>185</v>
      </c>
      <c r="H3498" s="11">
        <v>4431</v>
      </c>
      <c r="I3498" s="13">
        <v>20</v>
      </c>
      <c r="J3498" s="11">
        <v>8.6</v>
      </c>
      <c r="M3498" s="11">
        <v>26</v>
      </c>
      <c r="N3498" s="13">
        <v>24</v>
      </c>
      <c r="O3498" s="13"/>
      <c r="Q3498" s="9">
        <v>26</v>
      </c>
      <c r="R3498" s="9"/>
    </row>
    <row r="3499" spans="1:18" x14ac:dyDescent="0.3">
      <c r="A3499" s="11">
        <v>83</v>
      </c>
      <c r="B3499" s="9" t="s">
        <v>144</v>
      </c>
      <c r="C3499" s="9" t="s">
        <v>22</v>
      </c>
      <c r="D3499" s="12" t="s">
        <v>185</v>
      </c>
      <c r="H3499" s="11">
        <v>4784</v>
      </c>
      <c r="I3499" s="13">
        <v>34</v>
      </c>
      <c r="J3499" s="11">
        <v>15</v>
      </c>
      <c r="M3499" s="11">
        <v>26</v>
      </c>
      <c r="N3499" s="13">
        <v>82</v>
      </c>
      <c r="O3499" s="13"/>
      <c r="Q3499" s="9">
        <v>26</v>
      </c>
      <c r="R3499" s="9"/>
    </row>
    <row r="3500" spans="1:18" x14ac:dyDescent="0.3">
      <c r="A3500" s="11">
        <v>83</v>
      </c>
      <c r="B3500" s="9" t="s">
        <v>144</v>
      </c>
      <c r="C3500" s="9" t="s">
        <v>22</v>
      </c>
      <c r="D3500" s="12" t="s">
        <v>185</v>
      </c>
      <c r="H3500" s="11">
        <v>6452</v>
      </c>
      <c r="I3500" s="13">
        <v>62</v>
      </c>
      <c r="J3500" s="11">
        <v>14.6</v>
      </c>
      <c r="M3500" s="11">
        <v>26</v>
      </c>
      <c r="N3500" s="13">
        <v>149</v>
      </c>
      <c r="O3500" s="13"/>
      <c r="Q3500" s="9">
        <v>26</v>
      </c>
      <c r="R3500" s="9"/>
    </row>
    <row r="3501" spans="1:18" x14ac:dyDescent="0.3">
      <c r="A3501" s="11">
        <v>83</v>
      </c>
      <c r="B3501" s="9" t="s">
        <v>144</v>
      </c>
      <c r="C3501" s="9" t="s">
        <v>22</v>
      </c>
      <c r="D3501" s="12" t="s">
        <v>185</v>
      </c>
      <c r="H3501" s="11">
        <v>6273</v>
      </c>
      <c r="I3501" s="13">
        <v>60</v>
      </c>
      <c r="J3501" s="11">
        <v>16.7</v>
      </c>
      <c r="M3501" s="11">
        <v>26</v>
      </c>
      <c r="N3501" s="13">
        <v>132</v>
      </c>
      <c r="O3501" s="13"/>
      <c r="Q3501" s="9">
        <v>26</v>
      </c>
      <c r="R3501" s="9"/>
    </row>
    <row r="3502" spans="1:18" x14ac:dyDescent="0.3">
      <c r="A3502" s="11">
        <v>83</v>
      </c>
      <c r="B3502" s="9" t="s">
        <v>144</v>
      </c>
      <c r="C3502" s="9" t="s">
        <v>22</v>
      </c>
      <c r="D3502" s="12" t="s">
        <v>185</v>
      </c>
      <c r="H3502" s="11">
        <v>5827</v>
      </c>
      <c r="I3502" s="13">
        <v>24</v>
      </c>
      <c r="J3502" s="11">
        <v>18.899999999999999</v>
      </c>
      <c r="M3502" s="11">
        <v>26</v>
      </c>
      <c r="N3502" s="13">
        <v>32</v>
      </c>
      <c r="O3502" s="13"/>
      <c r="Q3502" s="9">
        <v>26</v>
      </c>
      <c r="R3502" s="9"/>
    </row>
    <row r="3503" spans="1:18" x14ac:dyDescent="0.3">
      <c r="A3503" s="11">
        <v>83</v>
      </c>
      <c r="B3503" s="9" t="s">
        <v>144</v>
      </c>
      <c r="C3503" s="9" t="s">
        <v>22</v>
      </c>
      <c r="D3503" s="12" t="s">
        <v>185</v>
      </c>
      <c r="H3503" s="11">
        <v>6300</v>
      </c>
      <c r="I3503" s="13">
        <v>33</v>
      </c>
      <c r="J3503" s="11">
        <v>17.3</v>
      </c>
      <c r="M3503" s="11">
        <v>26</v>
      </c>
      <c r="N3503" s="13">
        <v>45</v>
      </c>
      <c r="O3503" s="13"/>
      <c r="Q3503" s="9">
        <v>26</v>
      </c>
      <c r="R3503" s="9"/>
    </row>
    <row r="3504" spans="1:18" x14ac:dyDescent="0.3">
      <c r="A3504" s="11">
        <v>83</v>
      </c>
      <c r="B3504" s="9" t="s">
        <v>144</v>
      </c>
      <c r="C3504" s="9" t="s">
        <v>12</v>
      </c>
      <c r="D3504" s="12" t="s">
        <v>113</v>
      </c>
      <c r="H3504" s="11">
        <v>6818</v>
      </c>
      <c r="I3504" s="13">
        <v>34</v>
      </c>
      <c r="J3504" s="11">
        <v>5.8</v>
      </c>
      <c r="M3504" s="8">
        <v>9</v>
      </c>
      <c r="N3504" s="13">
        <v>40</v>
      </c>
      <c r="O3504" s="13"/>
      <c r="Q3504" s="9">
        <v>9</v>
      </c>
      <c r="R3504" s="10">
        <f t="shared" ref="R3504:R3509" si="242">22*(N3504^(-1.15))</f>
        <v>0.316266862920971</v>
      </c>
    </row>
    <row r="3505" spans="1:18" x14ac:dyDescent="0.3">
      <c r="A3505" s="11">
        <v>83</v>
      </c>
      <c r="B3505" s="9" t="s">
        <v>144</v>
      </c>
      <c r="C3505" s="9" t="s">
        <v>12</v>
      </c>
      <c r="D3505" s="12" t="s">
        <v>113</v>
      </c>
      <c r="H3505" s="11">
        <v>3816</v>
      </c>
      <c r="I3505" s="13">
        <v>58</v>
      </c>
      <c r="J3505" s="11">
        <v>6.5</v>
      </c>
      <c r="M3505" s="8">
        <v>9</v>
      </c>
      <c r="N3505" s="13">
        <v>62</v>
      </c>
      <c r="O3505" s="13"/>
      <c r="Q3505" s="9">
        <v>9</v>
      </c>
      <c r="R3505" s="10">
        <f t="shared" si="242"/>
        <v>0.19106108421063467</v>
      </c>
    </row>
    <row r="3506" spans="1:18" x14ac:dyDescent="0.3">
      <c r="A3506" s="11">
        <v>83</v>
      </c>
      <c r="B3506" s="9" t="s">
        <v>144</v>
      </c>
      <c r="C3506" s="9" t="s">
        <v>12</v>
      </c>
      <c r="D3506" s="12" t="s">
        <v>113</v>
      </c>
      <c r="H3506" s="11">
        <v>2073</v>
      </c>
      <c r="I3506" s="13">
        <v>48</v>
      </c>
      <c r="J3506" s="11">
        <v>7</v>
      </c>
      <c r="M3506" s="8">
        <v>9</v>
      </c>
      <c r="N3506" s="13">
        <v>69</v>
      </c>
      <c r="O3506" s="13"/>
      <c r="Q3506" s="9">
        <v>9</v>
      </c>
      <c r="R3506" s="10">
        <f t="shared" si="242"/>
        <v>0.16894534361519187</v>
      </c>
    </row>
    <row r="3507" spans="1:18" x14ac:dyDescent="0.3">
      <c r="A3507" s="11">
        <v>83</v>
      </c>
      <c r="B3507" s="9" t="s">
        <v>144</v>
      </c>
      <c r="C3507" s="9" t="s">
        <v>12</v>
      </c>
      <c r="D3507" s="12" t="s">
        <v>113</v>
      </c>
      <c r="H3507" s="11">
        <v>3152</v>
      </c>
      <c r="I3507" s="13">
        <v>43</v>
      </c>
      <c r="J3507" s="11">
        <v>5.3</v>
      </c>
      <c r="M3507" s="8">
        <v>9</v>
      </c>
      <c r="N3507" s="13">
        <v>52</v>
      </c>
      <c r="O3507" s="13"/>
      <c r="Q3507" s="9">
        <v>9</v>
      </c>
      <c r="R3507" s="10">
        <f t="shared" si="242"/>
        <v>0.23389386777946103</v>
      </c>
    </row>
    <row r="3508" spans="1:18" x14ac:dyDescent="0.3">
      <c r="A3508" s="11">
        <v>83</v>
      </c>
      <c r="B3508" s="9" t="s">
        <v>144</v>
      </c>
      <c r="C3508" s="9" t="s">
        <v>12</v>
      </c>
      <c r="D3508" s="12" t="s">
        <v>113</v>
      </c>
      <c r="H3508" s="11">
        <v>4815</v>
      </c>
      <c r="I3508" s="13">
        <v>57</v>
      </c>
      <c r="J3508" s="11">
        <v>6.5</v>
      </c>
      <c r="M3508" s="8">
        <v>9</v>
      </c>
      <c r="N3508" s="13">
        <v>65</v>
      </c>
      <c r="O3508" s="13"/>
      <c r="Q3508" s="9">
        <v>9</v>
      </c>
      <c r="R3508" s="10">
        <f t="shared" si="242"/>
        <v>0.18095572208245386</v>
      </c>
    </row>
    <row r="3509" spans="1:18" x14ac:dyDescent="0.3">
      <c r="A3509" s="11">
        <v>83</v>
      </c>
      <c r="B3509" s="9" t="s">
        <v>144</v>
      </c>
      <c r="C3509" s="9" t="s">
        <v>12</v>
      </c>
      <c r="D3509" s="12" t="s">
        <v>113</v>
      </c>
      <c r="H3509" s="11">
        <v>7846</v>
      </c>
      <c r="I3509" s="13">
        <v>30</v>
      </c>
      <c r="J3509" s="11">
        <v>3.2</v>
      </c>
      <c r="M3509" s="8">
        <v>9</v>
      </c>
      <c r="N3509" s="13">
        <v>28</v>
      </c>
      <c r="O3509" s="13"/>
      <c r="Q3509" s="9">
        <v>9</v>
      </c>
      <c r="R3509" s="10">
        <f t="shared" si="242"/>
        <v>0.47664050365335991</v>
      </c>
    </row>
    <row r="3510" spans="1:18" x14ac:dyDescent="0.3">
      <c r="A3510" s="11">
        <v>84</v>
      </c>
      <c r="B3510" s="9" t="s">
        <v>66</v>
      </c>
      <c r="C3510" s="9" t="s">
        <v>18</v>
      </c>
      <c r="D3510" s="12" t="s">
        <v>186</v>
      </c>
      <c r="E3510" s="11">
        <v>2.35</v>
      </c>
      <c r="F3510" s="13">
        <f t="shared" ref="F3510:F3573" si="243">E3510*9.81</f>
        <v>23.053500000000003</v>
      </c>
      <c r="H3510" s="11">
        <v>3450</v>
      </c>
      <c r="I3510" s="11">
        <v>53.4</v>
      </c>
      <c r="J3510" s="11">
        <v>4.62</v>
      </c>
      <c r="K3510" s="11">
        <v>6.99</v>
      </c>
      <c r="M3510" s="11">
        <v>25</v>
      </c>
      <c r="N3510" s="11">
        <v>95.57</v>
      </c>
      <c r="O3510" s="13"/>
      <c r="P3510" s="14">
        <f t="shared" ref="P3510:P3521" si="244">N3510/K3510</f>
        <v>13.672389127324749</v>
      </c>
      <c r="Q3510" s="9">
        <v>25</v>
      </c>
      <c r="R3510" s="15"/>
    </row>
    <row r="3511" spans="1:18" x14ac:dyDescent="0.3">
      <c r="A3511" s="11">
        <v>84</v>
      </c>
      <c r="B3511" s="9" t="s">
        <v>66</v>
      </c>
      <c r="C3511" s="9" t="s">
        <v>18</v>
      </c>
      <c r="D3511" s="12" t="s">
        <v>186</v>
      </c>
      <c r="E3511" s="11">
        <v>2.64</v>
      </c>
      <c r="F3511" s="13">
        <f t="shared" si="243"/>
        <v>25.898400000000002</v>
      </c>
      <c r="H3511" s="11">
        <v>5970</v>
      </c>
      <c r="I3511" s="11">
        <v>52.92</v>
      </c>
      <c r="J3511" s="11">
        <v>10.7</v>
      </c>
      <c r="K3511" s="11">
        <v>14.89</v>
      </c>
      <c r="M3511" s="11">
        <v>25</v>
      </c>
      <c r="N3511" s="11">
        <v>206.98</v>
      </c>
      <c r="O3511" s="13"/>
      <c r="P3511" s="14">
        <f t="shared" si="244"/>
        <v>13.900604432505036</v>
      </c>
      <c r="Q3511" s="9">
        <v>25</v>
      </c>
      <c r="R3511" s="15"/>
    </row>
    <row r="3512" spans="1:18" x14ac:dyDescent="0.3">
      <c r="A3512" s="11">
        <v>84</v>
      </c>
      <c r="B3512" s="9" t="s">
        <v>66</v>
      </c>
      <c r="C3512" s="9" t="s">
        <v>18</v>
      </c>
      <c r="D3512" s="12" t="s">
        <v>186</v>
      </c>
      <c r="E3512" s="11">
        <v>2.15</v>
      </c>
      <c r="F3512" s="13">
        <f t="shared" si="243"/>
        <v>21.0915</v>
      </c>
      <c r="H3512" s="11">
        <v>3170</v>
      </c>
      <c r="I3512" s="11">
        <v>42.3</v>
      </c>
      <c r="J3512" s="11">
        <v>3.3</v>
      </c>
      <c r="K3512" s="11">
        <v>6.55</v>
      </c>
      <c r="M3512" s="11">
        <v>25</v>
      </c>
      <c r="N3512" s="11">
        <v>50.75</v>
      </c>
      <c r="O3512" s="13"/>
      <c r="P3512" s="14">
        <f t="shared" si="244"/>
        <v>7.7480916030534353</v>
      </c>
      <c r="Q3512" s="9">
        <v>25</v>
      </c>
      <c r="R3512" s="15"/>
    </row>
    <row r="3513" spans="1:18" x14ac:dyDescent="0.3">
      <c r="A3513" s="11">
        <v>84</v>
      </c>
      <c r="B3513" s="9" t="s">
        <v>66</v>
      </c>
      <c r="C3513" s="9" t="s">
        <v>18</v>
      </c>
      <c r="D3513" s="12" t="s">
        <v>186</v>
      </c>
      <c r="E3513" s="11">
        <v>2.6</v>
      </c>
      <c r="F3513" s="13">
        <f t="shared" si="243"/>
        <v>25.506000000000004</v>
      </c>
      <c r="H3513" s="11">
        <v>5000</v>
      </c>
      <c r="I3513" s="11">
        <v>54.12</v>
      </c>
      <c r="J3513" s="11">
        <v>8.9499999999999993</v>
      </c>
      <c r="K3513" s="11">
        <v>11.11</v>
      </c>
      <c r="M3513" s="11">
        <v>25</v>
      </c>
      <c r="N3513" s="11">
        <v>164.72</v>
      </c>
      <c r="O3513" s="13"/>
      <c r="P3513" s="14">
        <f t="shared" si="244"/>
        <v>14.826282628262828</v>
      </c>
      <c r="Q3513" s="9">
        <v>25</v>
      </c>
      <c r="R3513" s="15"/>
    </row>
    <row r="3514" spans="1:18" x14ac:dyDescent="0.3">
      <c r="A3514" s="11">
        <v>84</v>
      </c>
      <c r="B3514" s="9" t="s">
        <v>66</v>
      </c>
      <c r="C3514" s="9" t="s">
        <v>18</v>
      </c>
      <c r="D3514" s="12" t="s">
        <v>187</v>
      </c>
      <c r="E3514" s="11">
        <v>2.63</v>
      </c>
      <c r="F3514" s="13">
        <f t="shared" si="243"/>
        <v>25.8003</v>
      </c>
      <c r="H3514" s="11">
        <v>6080</v>
      </c>
      <c r="I3514" s="11">
        <v>58.23</v>
      </c>
      <c r="J3514" s="11">
        <v>9.7899999999999991</v>
      </c>
      <c r="K3514" s="11">
        <v>14.66</v>
      </c>
      <c r="M3514" s="11">
        <v>32</v>
      </c>
      <c r="N3514" s="11">
        <v>219.19</v>
      </c>
      <c r="O3514" s="13"/>
      <c r="P3514" s="14">
        <f t="shared" si="244"/>
        <v>14.951568894952251</v>
      </c>
      <c r="Q3514" s="9">
        <v>32</v>
      </c>
      <c r="R3514" s="15"/>
    </row>
    <row r="3515" spans="1:18" x14ac:dyDescent="0.3">
      <c r="A3515" s="11">
        <v>84</v>
      </c>
      <c r="B3515" s="9" t="s">
        <v>66</v>
      </c>
      <c r="C3515" s="9" t="s">
        <v>12</v>
      </c>
      <c r="D3515" s="12" t="s">
        <v>188</v>
      </c>
      <c r="E3515" s="11">
        <v>2.66</v>
      </c>
      <c r="F3515" s="13">
        <f t="shared" si="243"/>
        <v>26.094600000000003</v>
      </c>
      <c r="H3515" s="11">
        <v>4790</v>
      </c>
      <c r="I3515" s="13">
        <v>40</v>
      </c>
      <c r="J3515" s="11">
        <v>2.74</v>
      </c>
      <c r="K3515" s="11">
        <v>4.8600000000000003</v>
      </c>
      <c r="M3515" s="8">
        <v>10</v>
      </c>
      <c r="N3515" s="11">
        <v>26.92</v>
      </c>
      <c r="O3515" s="13"/>
      <c r="P3515" s="14">
        <f t="shared" si="244"/>
        <v>5.5390946502057616</v>
      </c>
      <c r="Q3515" s="9">
        <v>10</v>
      </c>
      <c r="R3515" s="9"/>
    </row>
    <row r="3516" spans="1:18" x14ac:dyDescent="0.3">
      <c r="A3516" s="11">
        <v>84</v>
      </c>
      <c r="B3516" s="9" t="s">
        <v>66</v>
      </c>
      <c r="C3516" s="9" t="s">
        <v>18</v>
      </c>
      <c r="D3516" s="12" t="s">
        <v>30</v>
      </c>
      <c r="E3516" s="11">
        <v>2.69</v>
      </c>
      <c r="F3516" s="13">
        <f t="shared" si="243"/>
        <v>26.3889</v>
      </c>
      <c r="H3516" s="11">
        <v>5660</v>
      </c>
      <c r="I3516" s="11">
        <v>59.28</v>
      </c>
      <c r="J3516" s="11">
        <v>6.98</v>
      </c>
      <c r="K3516" s="11">
        <v>5.54</v>
      </c>
      <c r="M3516" s="11">
        <v>25</v>
      </c>
      <c r="N3516" s="11">
        <v>103.21</v>
      </c>
      <c r="O3516" s="13"/>
      <c r="P3516" s="14">
        <f t="shared" si="244"/>
        <v>18.629963898916966</v>
      </c>
      <c r="Q3516" s="9">
        <v>25</v>
      </c>
      <c r="R3516" s="15"/>
    </row>
    <row r="3517" spans="1:18" x14ac:dyDescent="0.3">
      <c r="A3517" s="11">
        <v>84</v>
      </c>
      <c r="B3517" s="9" t="s">
        <v>66</v>
      </c>
      <c r="C3517" s="9" t="s">
        <v>18</v>
      </c>
      <c r="D3517" s="12" t="s">
        <v>30</v>
      </c>
      <c r="E3517" s="11">
        <v>2.62</v>
      </c>
      <c r="F3517" s="13">
        <f t="shared" si="243"/>
        <v>25.702200000000001</v>
      </c>
      <c r="H3517" s="11">
        <v>5120</v>
      </c>
      <c r="I3517" s="11">
        <v>50.31</v>
      </c>
      <c r="J3517" s="11">
        <v>5.85</v>
      </c>
      <c r="K3517" s="11">
        <v>6.88</v>
      </c>
      <c r="M3517" s="11">
        <v>25</v>
      </c>
      <c r="N3517" s="11">
        <v>104.37</v>
      </c>
      <c r="O3517" s="13"/>
      <c r="P3517" s="14">
        <f t="shared" si="244"/>
        <v>15.170058139534884</v>
      </c>
      <c r="Q3517" s="9">
        <v>25</v>
      </c>
      <c r="R3517" s="15"/>
    </row>
    <row r="3518" spans="1:18" x14ac:dyDescent="0.3">
      <c r="A3518" s="11">
        <v>84</v>
      </c>
      <c r="B3518" s="9" t="s">
        <v>66</v>
      </c>
      <c r="C3518" s="9" t="s">
        <v>18</v>
      </c>
      <c r="D3518" s="12" t="s">
        <v>30</v>
      </c>
      <c r="E3518" s="11">
        <v>2.61</v>
      </c>
      <c r="F3518" s="13">
        <f t="shared" si="243"/>
        <v>25.604099999999999</v>
      </c>
      <c r="H3518" s="11">
        <v>4230</v>
      </c>
      <c r="I3518" s="11">
        <v>42.15</v>
      </c>
      <c r="J3518" s="11">
        <v>3.73</v>
      </c>
      <c r="K3518" s="11">
        <v>8.3000000000000007</v>
      </c>
      <c r="M3518" s="11">
        <v>25</v>
      </c>
      <c r="N3518" s="11">
        <v>94.68</v>
      </c>
      <c r="O3518" s="13"/>
      <c r="P3518" s="14">
        <f t="shared" si="244"/>
        <v>11.40722891566265</v>
      </c>
      <c r="Q3518" s="9">
        <v>25</v>
      </c>
      <c r="R3518" s="15"/>
    </row>
    <row r="3519" spans="1:18" x14ac:dyDescent="0.3">
      <c r="A3519" s="11">
        <v>84</v>
      </c>
      <c r="B3519" s="9" t="s">
        <v>66</v>
      </c>
      <c r="C3519" s="9" t="s">
        <v>18</v>
      </c>
      <c r="D3519" s="12" t="s">
        <v>30</v>
      </c>
      <c r="E3519" s="11">
        <v>2.56</v>
      </c>
      <c r="F3519" s="13">
        <f t="shared" si="243"/>
        <v>25.113600000000002</v>
      </c>
      <c r="H3519" s="11">
        <v>5030</v>
      </c>
      <c r="I3519" s="11">
        <v>57.28</v>
      </c>
      <c r="J3519" s="11">
        <v>7.78</v>
      </c>
      <c r="K3519" s="11">
        <v>12.4</v>
      </c>
      <c r="M3519" s="11">
        <v>25</v>
      </c>
      <c r="N3519" s="11">
        <v>135.51</v>
      </c>
      <c r="O3519" s="13"/>
      <c r="P3519" s="14">
        <f t="shared" si="244"/>
        <v>10.928225806451612</v>
      </c>
      <c r="Q3519" s="9">
        <v>25</v>
      </c>
      <c r="R3519" s="15"/>
    </row>
    <row r="3520" spans="1:18" x14ac:dyDescent="0.3">
      <c r="A3520" s="11">
        <v>84</v>
      </c>
      <c r="B3520" s="9" t="s">
        <v>66</v>
      </c>
      <c r="C3520" s="9" t="s">
        <v>18</v>
      </c>
      <c r="D3520" s="12" t="s">
        <v>30</v>
      </c>
      <c r="E3520" s="11">
        <v>2.69</v>
      </c>
      <c r="F3520" s="13">
        <f t="shared" si="243"/>
        <v>26.3889</v>
      </c>
      <c r="H3520" s="11">
        <v>5640</v>
      </c>
      <c r="I3520" s="11">
        <v>52.47</v>
      </c>
      <c r="J3520" s="11">
        <v>7.4</v>
      </c>
      <c r="K3520" s="11">
        <v>11.46</v>
      </c>
      <c r="M3520" s="11">
        <v>25</v>
      </c>
      <c r="N3520" s="11">
        <v>128.30000000000001</v>
      </c>
      <c r="O3520" s="13"/>
      <c r="P3520" s="14">
        <f t="shared" si="244"/>
        <v>11.195462478184991</v>
      </c>
      <c r="Q3520" s="9">
        <v>25</v>
      </c>
      <c r="R3520" s="15"/>
    </row>
    <row r="3521" spans="1:18" x14ac:dyDescent="0.3">
      <c r="A3521" s="11">
        <v>84</v>
      </c>
      <c r="B3521" s="9" t="s">
        <v>66</v>
      </c>
      <c r="C3521" s="9" t="s">
        <v>18</v>
      </c>
      <c r="D3521" s="12" t="s">
        <v>30</v>
      </c>
      <c r="E3521" s="11">
        <v>2.5099999999999998</v>
      </c>
      <c r="F3521" s="13">
        <f t="shared" si="243"/>
        <v>24.623100000000001</v>
      </c>
      <c r="H3521" s="11">
        <v>4030.0000000000005</v>
      </c>
      <c r="I3521" s="11">
        <v>46.12</v>
      </c>
      <c r="J3521" s="11">
        <v>4.4000000000000004</v>
      </c>
      <c r="K3521" s="11">
        <v>7.38</v>
      </c>
      <c r="M3521" s="11">
        <v>25</v>
      </c>
      <c r="N3521" s="11">
        <v>57.18</v>
      </c>
      <c r="O3521" s="13"/>
      <c r="P3521" s="14">
        <f t="shared" si="244"/>
        <v>7.7479674796747968</v>
      </c>
      <c r="Q3521" s="9">
        <v>25</v>
      </c>
      <c r="R3521" s="15"/>
    </row>
    <row r="3522" spans="1:18" x14ac:dyDescent="0.3">
      <c r="A3522" s="11">
        <v>84</v>
      </c>
      <c r="B3522" s="9" t="s">
        <v>66</v>
      </c>
      <c r="C3522" s="9" t="s">
        <v>18</v>
      </c>
      <c r="D3522" s="12" t="s">
        <v>30</v>
      </c>
      <c r="E3522" s="11">
        <v>2.62</v>
      </c>
      <c r="F3522" s="13">
        <f t="shared" si="243"/>
        <v>25.702200000000001</v>
      </c>
      <c r="H3522" s="11">
        <v>6320</v>
      </c>
      <c r="I3522" s="11">
        <v>65.12</v>
      </c>
      <c r="J3522" s="11">
        <v>12.47</v>
      </c>
      <c r="K3522" s="11">
        <v>21.32</v>
      </c>
      <c r="M3522" s="11">
        <v>25</v>
      </c>
      <c r="N3522" s="11">
        <v>303.67</v>
      </c>
      <c r="O3522" s="13"/>
      <c r="P3522" s="14">
        <f t="shared" ref="P3522:P3585" si="245">N3522/K3522</f>
        <v>14.243433395872421</v>
      </c>
      <c r="Q3522" s="9">
        <v>25</v>
      </c>
      <c r="R3522" s="15"/>
    </row>
    <row r="3523" spans="1:18" x14ac:dyDescent="0.3">
      <c r="A3523" s="11">
        <v>84</v>
      </c>
      <c r="B3523" s="9" t="s">
        <v>66</v>
      </c>
      <c r="C3523" s="9" t="s">
        <v>18</v>
      </c>
      <c r="D3523" s="12" t="s">
        <v>30</v>
      </c>
      <c r="E3523" s="11">
        <v>2.71</v>
      </c>
      <c r="F3523" s="13">
        <f t="shared" si="243"/>
        <v>26.585100000000001</v>
      </c>
      <c r="H3523" s="11">
        <v>5780</v>
      </c>
      <c r="I3523" s="11">
        <v>53.82</v>
      </c>
      <c r="J3523" s="11">
        <v>7.2</v>
      </c>
      <c r="K3523" s="11">
        <v>12.79</v>
      </c>
      <c r="M3523" s="11">
        <v>25</v>
      </c>
      <c r="N3523" s="11">
        <v>190.51</v>
      </c>
      <c r="O3523" s="13"/>
      <c r="P3523" s="14">
        <f t="shared" si="245"/>
        <v>14.895230648944489</v>
      </c>
      <c r="Q3523" s="9">
        <v>25</v>
      </c>
      <c r="R3523" s="15"/>
    </row>
    <row r="3524" spans="1:18" x14ac:dyDescent="0.3">
      <c r="A3524" s="11">
        <v>84</v>
      </c>
      <c r="B3524" s="9" t="s">
        <v>66</v>
      </c>
      <c r="C3524" s="9" t="s">
        <v>18</v>
      </c>
      <c r="D3524" s="12" t="s">
        <v>30</v>
      </c>
      <c r="E3524" s="11">
        <v>2.64</v>
      </c>
      <c r="F3524" s="13">
        <f t="shared" si="243"/>
        <v>25.898400000000002</v>
      </c>
      <c r="H3524" s="11">
        <v>4300</v>
      </c>
      <c r="I3524" s="11">
        <v>57.45</v>
      </c>
      <c r="J3524" s="11">
        <v>9.6199999999999992</v>
      </c>
      <c r="K3524" s="11">
        <v>12.18</v>
      </c>
      <c r="M3524" s="11">
        <v>25</v>
      </c>
      <c r="N3524" s="11">
        <v>123.3</v>
      </c>
      <c r="O3524" s="13"/>
      <c r="P3524" s="14">
        <f t="shared" si="245"/>
        <v>10.123152709359607</v>
      </c>
      <c r="Q3524" s="9">
        <v>25</v>
      </c>
      <c r="R3524" s="15"/>
    </row>
    <row r="3525" spans="1:18" x14ac:dyDescent="0.3">
      <c r="A3525" s="11">
        <v>84</v>
      </c>
      <c r="B3525" s="9" t="s">
        <v>66</v>
      </c>
      <c r="C3525" s="9" t="s">
        <v>12</v>
      </c>
      <c r="D3525" s="12" t="s">
        <v>152</v>
      </c>
      <c r="E3525" s="11">
        <v>2.65</v>
      </c>
      <c r="F3525" s="13">
        <f t="shared" si="243"/>
        <v>25.996500000000001</v>
      </c>
      <c r="H3525" s="11">
        <v>5930</v>
      </c>
      <c r="I3525" s="11">
        <v>51.09</v>
      </c>
      <c r="J3525" s="11">
        <v>3.84</v>
      </c>
      <c r="K3525" s="11">
        <v>7.92</v>
      </c>
      <c r="M3525" s="8">
        <v>19</v>
      </c>
      <c r="N3525" s="11">
        <v>78.25</v>
      </c>
      <c r="O3525" s="13"/>
      <c r="P3525" s="14">
        <f t="shared" si="245"/>
        <v>9.8800505050505052</v>
      </c>
      <c r="Q3525" s="9">
        <v>19</v>
      </c>
      <c r="R3525" s="9"/>
    </row>
    <row r="3526" spans="1:18" x14ac:dyDescent="0.3">
      <c r="A3526" s="11">
        <v>84</v>
      </c>
      <c r="B3526" s="9" t="s">
        <v>66</v>
      </c>
      <c r="C3526" s="9" t="s">
        <v>12</v>
      </c>
      <c r="D3526" s="12" t="s">
        <v>163</v>
      </c>
      <c r="E3526" s="11">
        <v>2.0499999999999998</v>
      </c>
      <c r="F3526" s="13">
        <f t="shared" si="243"/>
        <v>20.110499999999998</v>
      </c>
      <c r="H3526" s="11">
        <v>3020</v>
      </c>
      <c r="I3526" s="11">
        <v>35.369999999999997</v>
      </c>
      <c r="J3526" s="11">
        <v>2.41</v>
      </c>
      <c r="K3526" s="11">
        <v>8.42</v>
      </c>
      <c r="M3526" s="8">
        <v>6</v>
      </c>
      <c r="N3526" s="11">
        <v>79.290000000000006</v>
      </c>
      <c r="O3526" s="13"/>
      <c r="P3526" s="14">
        <f t="shared" si="245"/>
        <v>9.4168646080760094</v>
      </c>
      <c r="Q3526" s="9">
        <v>6</v>
      </c>
      <c r="R3526" s="9"/>
    </row>
    <row r="3527" spans="1:18" x14ac:dyDescent="0.3">
      <c r="A3527" s="11">
        <v>84</v>
      </c>
      <c r="B3527" s="9" t="s">
        <v>66</v>
      </c>
      <c r="C3527" s="9" t="s">
        <v>18</v>
      </c>
      <c r="D3527" s="12" t="s">
        <v>148</v>
      </c>
      <c r="E3527" s="11">
        <v>2.2599999999999998</v>
      </c>
      <c r="F3527" s="13">
        <f t="shared" si="243"/>
        <v>22.1706</v>
      </c>
      <c r="H3527" s="11">
        <v>3230</v>
      </c>
      <c r="I3527" s="11">
        <v>40.799999999999997</v>
      </c>
      <c r="J3527" s="11">
        <v>4.92</v>
      </c>
      <c r="K3527" s="11">
        <v>5.0199999999999996</v>
      </c>
      <c r="M3527" s="11">
        <v>25</v>
      </c>
      <c r="N3527" s="11">
        <v>65.05</v>
      </c>
      <c r="O3527" s="13"/>
      <c r="P3527" s="14">
        <f t="shared" si="245"/>
        <v>12.958167330677291</v>
      </c>
      <c r="Q3527" s="9">
        <v>25</v>
      </c>
      <c r="R3527" s="15"/>
    </row>
    <row r="3528" spans="1:18" x14ac:dyDescent="0.3">
      <c r="A3528" s="11">
        <v>84</v>
      </c>
      <c r="B3528" s="9" t="s">
        <v>66</v>
      </c>
      <c r="C3528" s="9" t="s">
        <v>18</v>
      </c>
      <c r="D3528" s="12" t="s">
        <v>148</v>
      </c>
      <c r="E3528" s="11">
        <v>2.42</v>
      </c>
      <c r="F3528" s="13">
        <f t="shared" si="243"/>
        <v>23.740200000000002</v>
      </c>
      <c r="H3528" s="11">
        <v>4360</v>
      </c>
      <c r="I3528" s="13">
        <v>44</v>
      </c>
      <c r="J3528" s="11">
        <v>5.0999999999999996</v>
      </c>
      <c r="K3528" s="11">
        <v>5.73</v>
      </c>
      <c r="M3528" s="11">
        <v>25</v>
      </c>
      <c r="N3528" s="13">
        <v>97</v>
      </c>
      <c r="O3528" s="13"/>
      <c r="P3528" s="14">
        <f t="shared" si="245"/>
        <v>16.928446771378706</v>
      </c>
      <c r="Q3528" s="9">
        <v>25</v>
      </c>
      <c r="R3528" s="15"/>
    </row>
    <row r="3529" spans="1:18" x14ac:dyDescent="0.3">
      <c r="A3529" s="11">
        <v>84</v>
      </c>
      <c r="B3529" s="9" t="s">
        <v>66</v>
      </c>
      <c r="C3529" s="9" t="s">
        <v>18</v>
      </c>
      <c r="D3529" s="12" t="s">
        <v>148</v>
      </c>
      <c r="E3529" s="11">
        <v>2.27</v>
      </c>
      <c r="F3529" s="13">
        <f t="shared" si="243"/>
        <v>22.268700000000003</v>
      </c>
      <c r="H3529" s="11">
        <v>3580</v>
      </c>
      <c r="I3529" s="11">
        <v>44.12</v>
      </c>
      <c r="J3529" s="11">
        <v>3.77</v>
      </c>
      <c r="K3529" s="11">
        <v>5.7</v>
      </c>
      <c r="M3529" s="11">
        <v>25</v>
      </c>
      <c r="N3529" s="11">
        <v>81.86</v>
      </c>
      <c r="O3529" s="13"/>
      <c r="P3529" s="14">
        <f t="shared" si="245"/>
        <v>14.361403508771929</v>
      </c>
      <c r="Q3529" s="9">
        <v>25</v>
      </c>
      <c r="R3529" s="15"/>
    </row>
    <row r="3530" spans="1:18" x14ac:dyDescent="0.3">
      <c r="A3530" s="11">
        <v>84</v>
      </c>
      <c r="B3530" s="9" t="s">
        <v>66</v>
      </c>
      <c r="C3530" s="9" t="s">
        <v>18</v>
      </c>
      <c r="D3530" s="12" t="s">
        <v>81</v>
      </c>
      <c r="E3530" s="11">
        <v>2.81</v>
      </c>
      <c r="F3530" s="13">
        <f t="shared" si="243"/>
        <v>27.566100000000002</v>
      </c>
      <c r="H3530" s="11">
        <v>5090</v>
      </c>
      <c r="I3530" s="11">
        <v>56.8</v>
      </c>
      <c r="J3530" s="11">
        <v>6.68</v>
      </c>
      <c r="K3530" s="11">
        <v>15.1</v>
      </c>
      <c r="M3530" s="11">
        <v>14</v>
      </c>
      <c r="N3530" s="11">
        <v>181.97</v>
      </c>
      <c r="O3530" s="13"/>
      <c r="P3530" s="14">
        <f t="shared" si="245"/>
        <v>12.050993377483444</v>
      </c>
      <c r="Q3530" s="9">
        <v>14</v>
      </c>
      <c r="R3530" s="15"/>
    </row>
    <row r="3531" spans="1:18" x14ac:dyDescent="0.3">
      <c r="A3531" s="11">
        <v>84</v>
      </c>
      <c r="B3531" s="9" t="s">
        <v>66</v>
      </c>
      <c r="C3531" s="9" t="s">
        <v>18</v>
      </c>
      <c r="D3531" s="12" t="s">
        <v>81</v>
      </c>
      <c r="E3531" s="11">
        <v>2.83</v>
      </c>
      <c r="F3531" s="13">
        <f t="shared" si="243"/>
        <v>27.762300000000003</v>
      </c>
      <c r="H3531" s="11">
        <v>6510</v>
      </c>
      <c r="I3531" s="11">
        <v>60.12</v>
      </c>
      <c r="J3531" s="11">
        <v>12.17</v>
      </c>
      <c r="K3531" s="11">
        <v>15.94</v>
      </c>
      <c r="M3531" s="11">
        <v>14</v>
      </c>
      <c r="N3531" s="11">
        <v>253.4</v>
      </c>
      <c r="O3531" s="13"/>
      <c r="P3531" s="14">
        <f t="shared" si="245"/>
        <v>15.897114178168131</v>
      </c>
      <c r="Q3531" s="9">
        <v>14</v>
      </c>
      <c r="R3531" s="15"/>
    </row>
    <row r="3532" spans="1:18" x14ac:dyDescent="0.3">
      <c r="A3532" s="11">
        <v>84</v>
      </c>
      <c r="B3532" s="9" t="s">
        <v>66</v>
      </c>
      <c r="C3532" s="9" t="s">
        <v>18</v>
      </c>
      <c r="D3532" s="12" t="s">
        <v>81</v>
      </c>
      <c r="E3532" s="11">
        <v>2.69</v>
      </c>
      <c r="F3532" s="13">
        <f t="shared" si="243"/>
        <v>26.3889</v>
      </c>
      <c r="H3532" s="11">
        <v>5130</v>
      </c>
      <c r="I3532" s="11">
        <v>51.59</v>
      </c>
      <c r="J3532" s="11">
        <v>6.69</v>
      </c>
      <c r="K3532" s="11">
        <v>8.4600000000000009</v>
      </c>
      <c r="M3532" s="11">
        <v>14</v>
      </c>
      <c r="N3532" s="11">
        <v>122.16</v>
      </c>
      <c r="O3532" s="13"/>
      <c r="P3532" s="14">
        <f t="shared" si="245"/>
        <v>14.439716312056735</v>
      </c>
      <c r="Q3532" s="9">
        <v>14</v>
      </c>
      <c r="R3532" s="15"/>
    </row>
    <row r="3533" spans="1:18" x14ac:dyDescent="0.3">
      <c r="A3533" s="11">
        <v>84</v>
      </c>
      <c r="B3533" s="9" t="s">
        <v>66</v>
      </c>
      <c r="C3533" s="9" t="s">
        <v>18</v>
      </c>
      <c r="D3533" s="12" t="s">
        <v>81</v>
      </c>
      <c r="E3533" s="11">
        <v>2.54</v>
      </c>
      <c r="F3533" s="13">
        <f t="shared" si="243"/>
        <v>24.917400000000001</v>
      </c>
      <c r="H3533" s="11">
        <v>4220</v>
      </c>
      <c r="I3533" s="11">
        <v>45.26</v>
      </c>
      <c r="J3533" s="11">
        <v>6.85</v>
      </c>
      <c r="K3533" s="11">
        <v>6.45</v>
      </c>
      <c r="M3533" s="11">
        <v>14</v>
      </c>
      <c r="N3533" s="11">
        <v>91.4</v>
      </c>
      <c r="O3533" s="13"/>
      <c r="P3533" s="14">
        <f t="shared" si="245"/>
        <v>14.170542635658915</v>
      </c>
      <c r="Q3533" s="9">
        <v>14</v>
      </c>
      <c r="R3533" s="15"/>
    </row>
    <row r="3534" spans="1:18" x14ac:dyDescent="0.3">
      <c r="A3534" s="11">
        <v>84</v>
      </c>
      <c r="B3534" s="9" t="s">
        <v>66</v>
      </c>
      <c r="C3534" s="9" t="s">
        <v>18</v>
      </c>
      <c r="D3534" s="12" t="s">
        <v>81</v>
      </c>
      <c r="E3534" s="11">
        <v>2.54</v>
      </c>
      <c r="F3534" s="13">
        <f t="shared" si="243"/>
        <v>24.917400000000001</v>
      </c>
      <c r="H3534" s="11">
        <v>4340</v>
      </c>
      <c r="I3534" s="11">
        <v>55.12</v>
      </c>
      <c r="J3534" s="11">
        <v>8.3699999999999992</v>
      </c>
      <c r="K3534" s="11">
        <v>6.66</v>
      </c>
      <c r="M3534" s="11">
        <v>14</v>
      </c>
      <c r="N3534" s="11">
        <v>109.5</v>
      </c>
      <c r="O3534" s="13"/>
      <c r="P3534" s="14">
        <f t="shared" si="245"/>
        <v>16.441441441441441</v>
      </c>
      <c r="Q3534" s="9">
        <v>14</v>
      </c>
      <c r="R3534" s="15"/>
    </row>
    <row r="3535" spans="1:18" x14ac:dyDescent="0.3">
      <c r="A3535" s="11">
        <v>84</v>
      </c>
      <c r="B3535" s="9" t="s">
        <v>66</v>
      </c>
      <c r="C3535" s="9" t="s">
        <v>18</v>
      </c>
      <c r="D3535" s="12" t="s">
        <v>159</v>
      </c>
      <c r="E3535" s="11">
        <v>2.62</v>
      </c>
      <c r="F3535" s="13">
        <f t="shared" si="243"/>
        <v>25.702200000000001</v>
      </c>
      <c r="H3535" s="11">
        <v>5210</v>
      </c>
      <c r="I3535" s="11">
        <v>53.71</v>
      </c>
      <c r="J3535" s="11">
        <v>7.86</v>
      </c>
      <c r="K3535" s="11">
        <v>8.0500000000000007</v>
      </c>
      <c r="M3535" s="11">
        <v>25</v>
      </c>
      <c r="N3535" s="11">
        <v>109.21</v>
      </c>
      <c r="O3535" s="13"/>
      <c r="P3535" s="14">
        <f t="shared" si="245"/>
        <v>13.566459627329191</v>
      </c>
      <c r="Q3535" s="9">
        <v>25</v>
      </c>
      <c r="R3535" s="15"/>
    </row>
    <row r="3536" spans="1:18" x14ac:dyDescent="0.3">
      <c r="A3536" s="11">
        <v>84</v>
      </c>
      <c r="B3536" s="9" t="s">
        <v>66</v>
      </c>
      <c r="C3536" s="9" t="s">
        <v>18</v>
      </c>
      <c r="D3536" s="12" t="s">
        <v>189</v>
      </c>
      <c r="E3536" s="11">
        <v>2.5299999999999998</v>
      </c>
      <c r="F3536" s="13">
        <f t="shared" si="243"/>
        <v>24.819299999999998</v>
      </c>
      <c r="H3536" s="11">
        <v>5380</v>
      </c>
      <c r="I3536" s="11">
        <v>51.2</v>
      </c>
      <c r="J3536" s="11">
        <v>4.87</v>
      </c>
      <c r="K3536" s="11">
        <v>8.4700000000000006</v>
      </c>
      <c r="M3536" s="11">
        <v>25</v>
      </c>
      <c r="N3536" s="11">
        <v>119.7</v>
      </c>
      <c r="O3536" s="13"/>
      <c r="P3536" s="14">
        <f t="shared" si="245"/>
        <v>14.132231404958677</v>
      </c>
      <c r="Q3536" s="9">
        <v>25</v>
      </c>
      <c r="R3536" s="15"/>
    </row>
    <row r="3537" spans="1:18" x14ac:dyDescent="0.3">
      <c r="A3537" s="11">
        <v>84</v>
      </c>
      <c r="B3537" s="9" t="s">
        <v>66</v>
      </c>
      <c r="C3537" s="9" t="s">
        <v>18</v>
      </c>
      <c r="D3537" s="12" t="s">
        <v>189</v>
      </c>
      <c r="E3537" s="11">
        <v>2.57</v>
      </c>
      <c r="F3537" s="13">
        <f t="shared" si="243"/>
        <v>25.2117</v>
      </c>
      <c r="H3537" s="11">
        <v>5840</v>
      </c>
      <c r="I3537" s="13">
        <v>46</v>
      </c>
      <c r="J3537" s="11">
        <v>3.36</v>
      </c>
      <c r="K3537" s="11">
        <v>8.4</v>
      </c>
      <c r="M3537" s="11">
        <v>25</v>
      </c>
      <c r="N3537" s="11">
        <v>92.28</v>
      </c>
      <c r="O3537" s="13"/>
      <c r="P3537" s="14">
        <f t="shared" si="245"/>
        <v>10.985714285714286</v>
      </c>
      <c r="Q3537" s="9">
        <v>25</v>
      </c>
      <c r="R3537" s="15"/>
    </row>
    <row r="3538" spans="1:18" x14ac:dyDescent="0.3">
      <c r="A3538" s="11">
        <v>84</v>
      </c>
      <c r="B3538" s="9" t="s">
        <v>66</v>
      </c>
      <c r="C3538" s="9" t="s">
        <v>18</v>
      </c>
      <c r="D3538" s="12" t="s">
        <v>31</v>
      </c>
      <c r="E3538" s="11">
        <v>2.84</v>
      </c>
      <c r="F3538" s="13">
        <f t="shared" si="243"/>
        <v>27.860399999999998</v>
      </c>
      <c r="H3538" s="11">
        <v>6660</v>
      </c>
      <c r="I3538" s="11">
        <v>52.2</v>
      </c>
      <c r="J3538" s="11">
        <v>8.58</v>
      </c>
      <c r="K3538" s="11">
        <v>12.18</v>
      </c>
      <c r="M3538" s="11">
        <v>27</v>
      </c>
      <c r="N3538" s="11">
        <v>191.06</v>
      </c>
      <c r="O3538" s="13"/>
      <c r="P3538" s="14">
        <f t="shared" si="245"/>
        <v>15.686371100164203</v>
      </c>
      <c r="Q3538" s="9">
        <v>27</v>
      </c>
      <c r="R3538" s="15"/>
    </row>
    <row r="3539" spans="1:18" x14ac:dyDescent="0.3">
      <c r="A3539" s="11">
        <v>84</v>
      </c>
      <c r="B3539" s="9" t="s">
        <v>66</v>
      </c>
      <c r="C3539" s="9" t="s">
        <v>18</v>
      </c>
      <c r="D3539" s="12" t="s">
        <v>31</v>
      </c>
      <c r="E3539" s="11">
        <v>2.88</v>
      </c>
      <c r="F3539" s="13">
        <f t="shared" si="243"/>
        <v>28.252800000000001</v>
      </c>
      <c r="H3539" s="11">
        <v>6330</v>
      </c>
      <c r="I3539" s="13">
        <v>54</v>
      </c>
      <c r="J3539" s="11">
        <v>10.29</v>
      </c>
      <c r="K3539" s="11">
        <v>16.25</v>
      </c>
      <c r="M3539" s="11">
        <v>27</v>
      </c>
      <c r="N3539" s="11">
        <v>191.8</v>
      </c>
      <c r="O3539" s="13"/>
      <c r="P3539" s="14">
        <f t="shared" si="245"/>
        <v>11.803076923076924</v>
      </c>
      <c r="Q3539" s="9">
        <v>27</v>
      </c>
      <c r="R3539" s="15"/>
    </row>
    <row r="3540" spans="1:18" x14ac:dyDescent="0.3">
      <c r="A3540" s="11">
        <v>84</v>
      </c>
      <c r="B3540" s="9" t="s">
        <v>66</v>
      </c>
      <c r="C3540" s="9" t="s">
        <v>18</v>
      </c>
      <c r="D3540" s="12" t="s">
        <v>31</v>
      </c>
      <c r="E3540" s="11">
        <v>2.96</v>
      </c>
      <c r="F3540" s="13">
        <f t="shared" si="243"/>
        <v>29.037600000000001</v>
      </c>
      <c r="H3540" s="11">
        <v>5820</v>
      </c>
      <c r="I3540" s="11">
        <v>60.24</v>
      </c>
      <c r="J3540" s="11">
        <v>9.4499999999999993</v>
      </c>
      <c r="K3540" s="11">
        <v>16.03</v>
      </c>
      <c r="M3540" s="11">
        <v>27</v>
      </c>
      <c r="N3540" s="11">
        <v>232.65</v>
      </c>
      <c r="O3540" s="13"/>
      <c r="P3540" s="14">
        <f t="shared" si="245"/>
        <v>14.513412351840298</v>
      </c>
      <c r="Q3540" s="9">
        <v>27</v>
      </c>
      <c r="R3540" s="15"/>
    </row>
    <row r="3541" spans="1:18" x14ac:dyDescent="0.3">
      <c r="A3541" s="11">
        <v>84</v>
      </c>
      <c r="B3541" s="9" t="s">
        <v>66</v>
      </c>
      <c r="C3541" s="9" t="s">
        <v>18</v>
      </c>
      <c r="D3541" s="12" t="s">
        <v>82</v>
      </c>
      <c r="E3541" s="11">
        <v>2.71</v>
      </c>
      <c r="F3541" s="13">
        <f t="shared" si="243"/>
        <v>26.585100000000001</v>
      </c>
      <c r="H3541" s="11">
        <v>5560</v>
      </c>
      <c r="I3541" s="13">
        <v>56</v>
      </c>
      <c r="J3541" s="11">
        <v>6.98</v>
      </c>
      <c r="K3541" s="11">
        <v>9.67</v>
      </c>
      <c r="M3541" s="11">
        <v>32</v>
      </c>
      <c r="N3541" s="11">
        <v>134.63999999999999</v>
      </c>
      <c r="O3541" s="13"/>
      <c r="P3541" s="14">
        <f t="shared" si="245"/>
        <v>13.923474663908996</v>
      </c>
      <c r="Q3541" s="9">
        <v>32</v>
      </c>
      <c r="R3541" s="15">
        <f t="shared" ref="R3541:R3545" si="246">100*N3541^-1.2</f>
        <v>0.27860639220638839</v>
      </c>
    </row>
    <row r="3542" spans="1:18" x14ac:dyDescent="0.3">
      <c r="A3542" s="11">
        <v>84</v>
      </c>
      <c r="B3542" s="9" t="s">
        <v>66</v>
      </c>
      <c r="C3542" s="9" t="s">
        <v>18</v>
      </c>
      <c r="D3542" s="12" t="s">
        <v>82</v>
      </c>
      <c r="E3542" s="11">
        <v>2.58</v>
      </c>
      <c r="F3542" s="13">
        <f t="shared" si="243"/>
        <v>25.309800000000003</v>
      </c>
      <c r="H3542" s="11">
        <v>4840</v>
      </c>
      <c r="I3542" s="11">
        <v>50.96</v>
      </c>
      <c r="J3542" s="11">
        <v>9.08</v>
      </c>
      <c r="K3542" s="11">
        <v>11.83</v>
      </c>
      <c r="M3542" s="11">
        <v>32</v>
      </c>
      <c r="N3542" s="11">
        <v>137.76</v>
      </c>
      <c r="O3542" s="13"/>
      <c r="P3542" s="14">
        <f t="shared" si="245"/>
        <v>11.644970414201183</v>
      </c>
      <c r="Q3542" s="9">
        <v>32</v>
      </c>
      <c r="R3542" s="15">
        <f t="shared" si="246"/>
        <v>0.2710517646628311</v>
      </c>
    </row>
    <row r="3543" spans="1:18" x14ac:dyDescent="0.3">
      <c r="A3543" s="11">
        <v>84</v>
      </c>
      <c r="B3543" s="9" t="s">
        <v>66</v>
      </c>
      <c r="C3543" s="9" t="s">
        <v>18</v>
      </c>
      <c r="D3543" s="12" t="s">
        <v>82</v>
      </c>
      <c r="E3543" s="11">
        <v>2.59</v>
      </c>
      <c r="F3543" s="13">
        <f t="shared" si="243"/>
        <v>25.407900000000001</v>
      </c>
      <c r="H3543" s="11">
        <v>5080</v>
      </c>
      <c r="I3543" s="11">
        <v>54.15</v>
      </c>
      <c r="J3543" s="11">
        <v>8.18</v>
      </c>
      <c r="K3543" s="11">
        <v>9.8800000000000008</v>
      </c>
      <c r="M3543" s="11">
        <v>32</v>
      </c>
      <c r="N3543" s="11">
        <v>110.57</v>
      </c>
      <c r="O3543" s="13"/>
      <c r="P3543" s="14">
        <f t="shared" si="245"/>
        <v>11.191295546558703</v>
      </c>
      <c r="Q3543" s="9">
        <v>32</v>
      </c>
      <c r="R3543" s="15">
        <f t="shared" si="246"/>
        <v>0.35288664963046207</v>
      </c>
    </row>
    <row r="3544" spans="1:18" x14ac:dyDescent="0.3">
      <c r="A3544" s="11">
        <v>84</v>
      </c>
      <c r="B3544" s="9" t="s">
        <v>66</v>
      </c>
      <c r="C3544" s="9" t="s">
        <v>18</v>
      </c>
      <c r="D3544" s="12" t="s">
        <v>82</v>
      </c>
      <c r="E3544" s="11">
        <v>2.57</v>
      </c>
      <c r="F3544" s="13">
        <f t="shared" si="243"/>
        <v>25.2117</v>
      </c>
      <c r="H3544" s="11">
        <v>4320</v>
      </c>
      <c r="I3544" s="13">
        <v>52</v>
      </c>
      <c r="J3544" s="11">
        <v>5.03</v>
      </c>
      <c r="K3544" s="11">
        <v>7.91</v>
      </c>
      <c r="M3544" s="11">
        <v>32</v>
      </c>
      <c r="N3544" s="11">
        <v>95.07</v>
      </c>
      <c r="O3544" s="13"/>
      <c r="P3544" s="14">
        <f t="shared" si="245"/>
        <v>12.018963337547408</v>
      </c>
      <c r="Q3544" s="9">
        <v>32</v>
      </c>
      <c r="R3544" s="15">
        <f t="shared" si="246"/>
        <v>0.4230072465084127</v>
      </c>
    </row>
    <row r="3545" spans="1:18" x14ac:dyDescent="0.3">
      <c r="A3545" s="11">
        <v>84</v>
      </c>
      <c r="B3545" s="9" t="s">
        <v>66</v>
      </c>
      <c r="C3545" s="9" t="s">
        <v>18</v>
      </c>
      <c r="D3545" s="12" t="s">
        <v>82</v>
      </c>
      <c r="E3545" s="11">
        <v>2.59</v>
      </c>
      <c r="F3545" s="13">
        <f t="shared" si="243"/>
        <v>25.407900000000001</v>
      </c>
      <c r="H3545" s="11">
        <v>4950</v>
      </c>
      <c r="I3545" s="11">
        <v>60.4</v>
      </c>
      <c r="J3545" s="11">
        <v>8.11</v>
      </c>
      <c r="K3545" s="11">
        <v>10.63</v>
      </c>
      <c r="M3545" s="11">
        <v>32</v>
      </c>
      <c r="N3545" s="11">
        <v>106.19</v>
      </c>
      <c r="O3545" s="13"/>
      <c r="P3545" s="14">
        <f t="shared" si="245"/>
        <v>9.989651928504232</v>
      </c>
      <c r="Q3545" s="9">
        <v>32</v>
      </c>
      <c r="R3545" s="15">
        <f t="shared" si="246"/>
        <v>0.37042445880077479</v>
      </c>
    </row>
    <row r="3546" spans="1:18" x14ac:dyDescent="0.3">
      <c r="A3546" s="11">
        <v>84</v>
      </c>
      <c r="B3546" s="9" t="s">
        <v>66</v>
      </c>
      <c r="C3546" s="9" t="s">
        <v>18</v>
      </c>
      <c r="D3546" s="12" t="s">
        <v>97</v>
      </c>
      <c r="E3546" s="11">
        <v>2.61</v>
      </c>
      <c r="F3546" s="13">
        <f t="shared" si="243"/>
        <v>25.604099999999999</v>
      </c>
      <c r="H3546" s="11">
        <v>4460</v>
      </c>
      <c r="I3546" s="11">
        <v>61.78</v>
      </c>
      <c r="J3546" s="11">
        <v>6.82</v>
      </c>
      <c r="K3546" s="11">
        <v>11.82</v>
      </c>
      <c r="M3546" s="11">
        <v>25</v>
      </c>
      <c r="N3546" s="11">
        <v>137.84</v>
      </c>
      <c r="O3546" s="13"/>
      <c r="P3546" s="14">
        <f t="shared" si="245"/>
        <v>11.661590524534686</v>
      </c>
      <c r="Q3546" s="9">
        <v>25</v>
      </c>
      <c r="R3546" s="15"/>
    </row>
    <row r="3547" spans="1:18" x14ac:dyDescent="0.3">
      <c r="A3547" s="11">
        <v>84</v>
      </c>
      <c r="B3547" s="9" t="s">
        <v>66</v>
      </c>
      <c r="C3547" s="9" t="s">
        <v>12</v>
      </c>
      <c r="D3547" s="12" t="s">
        <v>119</v>
      </c>
      <c r="E3547" s="13">
        <v>2</v>
      </c>
      <c r="F3547" s="13">
        <f t="shared" si="243"/>
        <v>19.62</v>
      </c>
      <c r="H3547" s="11">
        <v>2020</v>
      </c>
      <c r="I3547" s="13">
        <v>20</v>
      </c>
      <c r="J3547" s="11">
        <v>1.21</v>
      </c>
      <c r="K3547" s="11">
        <v>1.67</v>
      </c>
      <c r="M3547" s="8">
        <v>8</v>
      </c>
      <c r="N3547" s="11">
        <v>14.02</v>
      </c>
      <c r="O3547" s="13"/>
      <c r="P3547" s="14">
        <f t="shared" si="245"/>
        <v>8.3952095808383227</v>
      </c>
      <c r="Q3547" s="9">
        <v>8</v>
      </c>
      <c r="R3547" s="9"/>
    </row>
    <row r="3548" spans="1:18" x14ac:dyDescent="0.3">
      <c r="A3548" s="11">
        <v>84</v>
      </c>
      <c r="B3548" s="9" t="s">
        <v>66</v>
      </c>
      <c r="C3548" s="9" t="s">
        <v>18</v>
      </c>
      <c r="D3548" s="12" t="s">
        <v>190</v>
      </c>
      <c r="E3548" s="11">
        <v>1.34</v>
      </c>
      <c r="F3548" s="13">
        <f t="shared" si="243"/>
        <v>13.145400000000002</v>
      </c>
      <c r="H3548" s="11">
        <v>1360</v>
      </c>
      <c r="I3548" s="11">
        <v>16.850000000000001</v>
      </c>
      <c r="J3548" s="11">
        <v>1.51</v>
      </c>
      <c r="K3548" s="11">
        <v>1.07</v>
      </c>
      <c r="M3548" s="11">
        <v>13</v>
      </c>
      <c r="N3548" s="11">
        <v>6.64</v>
      </c>
      <c r="O3548" s="13"/>
      <c r="P3548" s="14">
        <f t="shared" si="245"/>
        <v>6.2056074766355129</v>
      </c>
      <c r="Q3548" s="9">
        <v>13</v>
      </c>
      <c r="R3548" s="15"/>
    </row>
    <row r="3549" spans="1:18" x14ac:dyDescent="0.3">
      <c r="A3549" s="11">
        <v>84</v>
      </c>
      <c r="B3549" s="9" t="s">
        <v>66</v>
      </c>
      <c r="C3549" s="9" t="s">
        <v>18</v>
      </c>
      <c r="D3549" s="12" t="s">
        <v>190</v>
      </c>
      <c r="E3549" s="11">
        <v>1.52</v>
      </c>
      <c r="F3549" s="13">
        <f t="shared" si="243"/>
        <v>14.911200000000001</v>
      </c>
      <c r="H3549" s="11">
        <v>1250</v>
      </c>
      <c r="I3549" s="11">
        <v>22.82</v>
      </c>
      <c r="J3549" s="11">
        <v>1.65</v>
      </c>
      <c r="K3549" s="11">
        <v>1.25</v>
      </c>
      <c r="M3549" s="11">
        <v>13</v>
      </c>
      <c r="N3549" s="11">
        <v>6.71</v>
      </c>
      <c r="O3549" s="13"/>
      <c r="P3549" s="14">
        <f t="shared" si="245"/>
        <v>5.3680000000000003</v>
      </c>
      <c r="Q3549" s="9">
        <v>13</v>
      </c>
      <c r="R3549" s="15"/>
    </row>
    <row r="3550" spans="1:18" x14ac:dyDescent="0.3">
      <c r="A3550" s="11">
        <v>84</v>
      </c>
      <c r="B3550" s="9" t="s">
        <v>66</v>
      </c>
      <c r="C3550" s="9" t="s">
        <v>18</v>
      </c>
      <c r="D3550" s="12" t="s">
        <v>190</v>
      </c>
      <c r="E3550" s="11">
        <v>1.5</v>
      </c>
      <c r="F3550" s="13">
        <f t="shared" si="243"/>
        <v>14.715</v>
      </c>
      <c r="H3550" s="11">
        <v>1850</v>
      </c>
      <c r="I3550" s="11">
        <v>17.78</v>
      </c>
      <c r="J3550" s="11">
        <v>1.86</v>
      </c>
      <c r="K3550" s="11">
        <v>2.19</v>
      </c>
      <c r="M3550" s="11">
        <v>13</v>
      </c>
      <c r="N3550" s="11">
        <v>14.6</v>
      </c>
      <c r="O3550" s="13"/>
      <c r="P3550" s="14">
        <f t="shared" si="245"/>
        <v>6.666666666666667</v>
      </c>
      <c r="Q3550" s="9">
        <v>13</v>
      </c>
      <c r="R3550" s="15"/>
    </row>
    <row r="3551" spans="1:18" x14ac:dyDescent="0.3">
      <c r="A3551" s="11">
        <v>84</v>
      </c>
      <c r="B3551" s="9" t="s">
        <v>66</v>
      </c>
      <c r="C3551" s="9" t="s">
        <v>12</v>
      </c>
      <c r="D3551" s="12" t="s">
        <v>13</v>
      </c>
      <c r="E3551" s="11">
        <v>2.66</v>
      </c>
      <c r="F3551" s="13">
        <f t="shared" si="243"/>
        <v>26.094600000000003</v>
      </c>
      <c r="H3551" s="11">
        <v>5610</v>
      </c>
      <c r="I3551" s="11">
        <v>49.2</v>
      </c>
      <c r="J3551" s="11">
        <v>5.89</v>
      </c>
      <c r="K3551" s="11">
        <v>12.53</v>
      </c>
      <c r="M3551" s="8">
        <v>10</v>
      </c>
      <c r="N3551" s="11">
        <v>140.91999999999999</v>
      </c>
      <c r="O3551" s="13"/>
      <c r="P3551" s="14">
        <f t="shared" si="245"/>
        <v>11.246608140462889</v>
      </c>
      <c r="Q3551" s="9">
        <v>10</v>
      </c>
      <c r="R3551" s="10">
        <f t="shared" ref="R3551:R3562" si="247">22*(N3551^(-1.15))</f>
        <v>7.4319734777727256E-2</v>
      </c>
    </row>
    <row r="3552" spans="1:18" x14ac:dyDescent="0.3">
      <c r="A3552" s="11">
        <v>84</v>
      </c>
      <c r="B3552" s="9" t="s">
        <v>66</v>
      </c>
      <c r="C3552" s="9" t="s">
        <v>12</v>
      </c>
      <c r="D3552" s="12" t="s">
        <v>13</v>
      </c>
      <c r="E3552" s="11">
        <v>2.75</v>
      </c>
      <c r="F3552" s="13">
        <f t="shared" si="243"/>
        <v>26.977500000000003</v>
      </c>
      <c r="H3552" s="11">
        <v>6500</v>
      </c>
      <c r="I3552" s="11">
        <v>60.4</v>
      </c>
      <c r="J3552" s="11">
        <v>9.69</v>
      </c>
      <c r="K3552" s="11">
        <v>16.55</v>
      </c>
      <c r="M3552" s="8">
        <v>10</v>
      </c>
      <c r="N3552" s="11">
        <v>236.19</v>
      </c>
      <c r="O3552" s="13"/>
      <c r="P3552" s="14">
        <f t="shared" si="245"/>
        <v>14.271299093655589</v>
      </c>
      <c r="Q3552" s="9">
        <v>10</v>
      </c>
      <c r="R3552" s="10">
        <f t="shared" si="247"/>
        <v>4.1036654585674064E-2</v>
      </c>
    </row>
    <row r="3553" spans="1:18" x14ac:dyDescent="0.3">
      <c r="A3553" s="11">
        <v>84</v>
      </c>
      <c r="B3553" s="9" t="s">
        <v>66</v>
      </c>
      <c r="C3553" s="9" t="s">
        <v>12</v>
      </c>
      <c r="D3553" s="12" t="s">
        <v>13</v>
      </c>
      <c r="E3553" s="11">
        <v>2.7</v>
      </c>
      <c r="F3553" s="13">
        <f t="shared" si="243"/>
        <v>26.487000000000002</v>
      </c>
      <c r="H3553" s="11">
        <v>6510</v>
      </c>
      <c r="I3553" s="11">
        <v>55.2</v>
      </c>
      <c r="J3553" s="11">
        <v>5.94</v>
      </c>
      <c r="K3553" s="11">
        <v>12</v>
      </c>
      <c r="M3553" s="8">
        <v>10</v>
      </c>
      <c r="N3553" s="11">
        <v>191.74</v>
      </c>
      <c r="O3553" s="13"/>
      <c r="P3553" s="14">
        <f t="shared" si="245"/>
        <v>15.978333333333333</v>
      </c>
      <c r="Q3553" s="9">
        <v>10</v>
      </c>
      <c r="R3553" s="10">
        <f t="shared" si="247"/>
        <v>5.2155852606468184E-2</v>
      </c>
    </row>
    <row r="3554" spans="1:18" x14ac:dyDescent="0.3">
      <c r="A3554" s="11">
        <v>84</v>
      </c>
      <c r="B3554" s="9" t="s">
        <v>66</v>
      </c>
      <c r="C3554" s="9" t="s">
        <v>12</v>
      </c>
      <c r="D3554" s="12" t="s">
        <v>13</v>
      </c>
      <c r="E3554" s="11">
        <v>2.67</v>
      </c>
      <c r="F3554" s="13">
        <f t="shared" si="243"/>
        <v>26.192700000000002</v>
      </c>
      <c r="H3554" s="11">
        <v>6080</v>
      </c>
      <c r="I3554" s="11">
        <v>46.12</v>
      </c>
      <c r="J3554" s="11">
        <v>3.93</v>
      </c>
      <c r="K3554" s="11">
        <v>8.59</v>
      </c>
      <c r="M3554" s="8">
        <v>10</v>
      </c>
      <c r="N3554" s="11">
        <v>97.62</v>
      </c>
      <c r="O3554" s="13"/>
      <c r="P3554" s="14">
        <f t="shared" si="245"/>
        <v>11.364377182770664</v>
      </c>
      <c r="Q3554" s="9">
        <v>10</v>
      </c>
      <c r="R3554" s="10">
        <f t="shared" si="247"/>
        <v>0.11335823022957975</v>
      </c>
    </row>
    <row r="3555" spans="1:18" x14ac:dyDescent="0.3">
      <c r="A3555" s="11">
        <v>84</v>
      </c>
      <c r="B3555" s="9" t="s">
        <v>66</v>
      </c>
      <c r="C3555" s="9" t="s">
        <v>12</v>
      </c>
      <c r="D3555" s="12" t="s">
        <v>13</v>
      </c>
      <c r="E3555" s="11">
        <v>2.5499999999999998</v>
      </c>
      <c r="F3555" s="13">
        <f t="shared" si="243"/>
        <v>25.015499999999999</v>
      </c>
      <c r="H3555" s="11">
        <v>4760</v>
      </c>
      <c r="I3555" s="11">
        <v>39.22</v>
      </c>
      <c r="J3555" s="11">
        <v>3.09</v>
      </c>
      <c r="K3555" s="11">
        <v>6.55</v>
      </c>
      <c r="M3555" s="8">
        <v>10</v>
      </c>
      <c r="N3555" s="11">
        <v>40.89</v>
      </c>
      <c r="O3555" s="13"/>
      <c r="P3555" s="14">
        <f t="shared" si="245"/>
        <v>6.2427480916030538</v>
      </c>
      <c r="Q3555" s="9">
        <v>10</v>
      </c>
      <c r="R3555" s="10">
        <f t="shared" si="247"/>
        <v>0.30836352649184118</v>
      </c>
    </row>
    <row r="3556" spans="1:18" x14ac:dyDescent="0.3">
      <c r="A3556" s="11">
        <v>84</v>
      </c>
      <c r="B3556" s="9" t="s">
        <v>66</v>
      </c>
      <c r="C3556" s="9" t="s">
        <v>12</v>
      </c>
      <c r="D3556" s="12" t="s">
        <v>13</v>
      </c>
      <c r="E3556" s="11">
        <v>2.65</v>
      </c>
      <c r="F3556" s="13">
        <f t="shared" si="243"/>
        <v>25.996500000000001</v>
      </c>
      <c r="H3556" s="11">
        <v>5950</v>
      </c>
      <c r="I3556" s="11">
        <v>57.6</v>
      </c>
      <c r="J3556" s="11">
        <v>3.79</v>
      </c>
      <c r="K3556" s="11">
        <v>6.55</v>
      </c>
      <c r="M3556" s="8">
        <v>10</v>
      </c>
      <c r="N3556" s="11">
        <v>108.4</v>
      </c>
      <c r="O3556" s="13"/>
      <c r="P3556" s="14">
        <f t="shared" si="245"/>
        <v>16.549618320610687</v>
      </c>
      <c r="Q3556" s="9">
        <v>10</v>
      </c>
      <c r="R3556" s="10">
        <f t="shared" si="247"/>
        <v>0.10049373929475218</v>
      </c>
    </row>
    <row r="3557" spans="1:18" x14ac:dyDescent="0.3">
      <c r="A3557" s="11">
        <v>84</v>
      </c>
      <c r="B3557" s="9" t="s">
        <v>66</v>
      </c>
      <c r="C3557" s="9" t="s">
        <v>12</v>
      </c>
      <c r="D3557" s="12" t="s">
        <v>13</v>
      </c>
      <c r="E3557" s="11">
        <v>2.62</v>
      </c>
      <c r="F3557" s="13">
        <f t="shared" si="243"/>
        <v>25.702200000000001</v>
      </c>
      <c r="H3557" s="11">
        <v>5810</v>
      </c>
      <c r="I3557" s="11">
        <v>58.62</v>
      </c>
      <c r="J3557" s="11">
        <v>5.53</v>
      </c>
      <c r="K3557" s="11">
        <v>10.06</v>
      </c>
      <c r="M3557" s="8">
        <v>10</v>
      </c>
      <c r="N3557" s="13">
        <v>133</v>
      </c>
      <c r="O3557" s="13"/>
      <c r="P3557" s="14">
        <f t="shared" si="245"/>
        <v>13.220675944333996</v>
      </c>
      <c r="Q3557" s="9">
        <v>10</v>
      </c>
      <c r="R3557" s="10">
        <f t="shared" si="247"/>
        <v>7.9431596895866749E-2</v>
      </c>
    </row>
    <row r="3558" spans="1:18" x14ac:dyDescent="0.3">
      <c r="A3558" s="11">
        <v>84</v>
      </c>
      <c r="B3558" s="9" t="s">
        <v>66</v>
      </c>
      <c r="C3558" s="9" t="s">
        <v>12</v>
      </c>
      <c r="D3558" s="12" t="s">
        <v>13</v>
      </c>
      <c r="E3558" s="11">
        <v>2.72</v>
      </c>
      <c r="F3558" s="13">
        <f t="shared" si="243"/>
        <v>26.683200000000003</v>
      </c>
      <c r="H3558" s="11">
        <v>6280</v>
      </c>
      <c r="I3558" s="11">
        <v>52.65</v>
      </c>
      <c r="J3558" s="11">
        <v>6.79</v>
      </c>
      <c r="K3558" s="11">
        <v>10.45</v>
      </c>
      <c r="M3558" s="8">
        <v>10</v>
      </c>
      <c r="N3558" s="11">
        <v>100.8</v>
      </c>
      <c r="O3558" s="13"/>
      <c r="P3558" s="14">
        <f t="shared" si="245"/>
        <v>9.6459330143540676</v>
      </c>
      <c r="Q3558" s="9">
        <v>10</v>
      </c>
      <c r="R3558" s="10">
        <f t="shared" si="247"/>
        <v>0.10925543962538872</v>
      </c>
    </row>
    <row r="3559" spans="1:18" x14ac:dyDescent="0.3">
      <c r="A3559" s="11">
        <v>84</v>
      </c>
      <c r="B3559" s="9" t="s">
        <v>66</v>
      </c>
      <c r="C3559" s="9" t="s">
        <v>12</v>
      </c>
      <c r="D3559" s="12" t="s">
        <v>13</v>
      </c>
      <c r="E3559" s="11">
        <v>2.69</v>
      </c>
      <c r="F3559" s="13">
        <f t="shared" si="243"/>
        <v>26.3889</v>
      </c>
      <c r="H3559" s="11">
        <v>6040</v>
      </c>
      <c r="I3559" s="11">
        <v>54.33</v>
      </c>
      <c r="J3559" s="11">
        <v>4.4000000000000004</v>
      </c>
      <c r="K3559" s="11">
        <v>9.36</v>
      </c>
      <c r="M3559" s="8">
        <v>10</v>
      </c>
      <c r="N3559" s="11">
        <v>101.35</v>
      </c>
      <c r="O3559" s="13"/>
      <c r="P3559" s="14">
        <f t="shared" si="245"/>
        <v>10.827991452991453</v>
      </c>
      <c r="Q3559" s="9">
        <v>10</v>
      </c>
      <c r="R3559" s="10">
        <f t="shared" si="247"/>
        <v>0.10857388169268968</v>
      </c>
    </row>
    <row r="3560" spans="1:18" x14ac:dyDescent="0.3">
      <c r="A3560" s="11">
        <v>84</v>
      </c>
      <c r="B3560" s="9" t="s">
        <v>66</v>
      </c>
      <c r="C3560" s="9" t="s">
        <v>12</v>
      </c>
      <c r="D3560" s="12" t="s">
        <v>13</v>
      </c>
      <c r="E3560" s="11">
        <v>2.69</v>
      </c>
      <c r="F3560" s="13">
        <f t="shared" si="243"/>
        <v>26.3889</v>
      </c>
      <c r="H3560" s="11">
        <v>6230</v>
      </c>
      <c r="I3560" s="11">
        <v>63.12</v>
      </c>
      <c r="J3560" s="11">
        <v>5.87</v>
      </c>
      <c r="K3560" s="11">
        <v>10.55</v>
      </c>
      <c r="M3560" s="8">
        <v>10</v>
      </c>
      <c r="N3560" s="11">
        <v>131.58000000000001</v>
      </c>
      <c r="O3560" s="13"/>
      <c r="P3560" s="14">
        <f t="shared" si="245"/>
        <v>12.472037914691944</v>
      </c>
      <c r="Q3560" s="9">
        <v>10</v>
      </c>
      <c r="R3560" s="10">
        <f t="shared" si="247"/>
        <v>8.0418194146134672E-2</v>
      </c>
    </row>
    <row r="3561" spans="1:18" x14ac:dyDescent="0.3">
      <c r="A3561" s="11">
        <v>84</v>
      </c>
      <c r="B3561" s="9" t="s">
        <v>66</v>
      </c>
      <c r="C3561" s="9" t="s">
        <v>12</v>
      </c>
      <c r="D3561" s="12" t="s">
        <v>13</v>
      </c>
      <c r="E3561" s="11">
        <v>2.71</v>
      </c>
      <c r="F3561" s="13">
        <f t="shared" si="243"/>
        <v>26.585100000000001</v>
      </c>
      <c r="H3561" s="11">
        <v>5910</v>
      </c>
      <c r="I3561" s="11">
        <v>49.72</v>
      </c>
      <c r="J3561" s="11">
        <v>3.86</v>
      </c>
      <c r="K3561" s="11">
        <v>8.7899999999999991</v>
      </c>
      <c r="M3561" s="8">
        <v>10</v>
      </c>
      <c r="N3561" s="11">
        <v>122.2</v>
      </c>
      <c r="O3561" s="13"/>
      <c r="P3561" s="14">
        <f t="shared" si="245"/>
        <v>13.902161547212744</v>
      </c>
      <c r="Q3561" s="9">
        <v>10</v>
      </c>
      <c r="R3561" s="10">
        <f t="shared" si="247"/>
        <v>8.7556984129842266E-2</v>
      </c>
    </row>
    <row r="3562" spans="1:18" x14ac:dyDescent="0.3">
      <c r="A3562" s="11">
        <v>84</v>
      </c>
      <c r="B3562" s="9" t="s">
        <v>66</v>
      </c>
      <c r="C3562" s="9" t="s">
        <v>12</v>
      </c>
      <c r="D3562" s="12" t="s">
        <v>13</v>
      </c>
      <c r="E3562" s="11">
        <v>2.67</v>
      </c>
      <c r="F3562" s="13">
        <f t="shared" si="243"/>
        <v>26.192700000000002</v>
      </c>
      <c r="H3562" s="11">
        <v>6570</v>
      </c>
      <c r="I3562" s="11">
        <v>48.2</v>
      </c>
      <c r="J3562" s="11">
        <v>4.8600000000000003</v>
      </c>
      <c r="K3562" s="11">
        <v>8.8699999999999992</v>
      </c>
      <c r="M3562" s="8">
        <v>10</v>
      </c>
      <c r="N3562" s="11">
        <v>106.75</v>
      </c>
      <c r="O3562" s="13"/>
      <c r="P3562" s="14">
        <f t="shared" si="245"/>
        <v>12.034949267192786</v>
      </c>
      <c r="Q3562" s="9">
        <v>10</v>
      </c>
      <c r="R3562" s="10">
        <f t="shared" si="247"/>
        <v>0.10228209491963905</v>
      </c>
    </row>
    <row r="3563" spans="1:18" x14ac:dyDescent="0.3">
      <c r="A3563" s="11">
        <v>84</v>
      </c>
      <c r="B3563" s="9" t="s">
        <v>66</v>
      </c>
      <c r="C3563" s="9" t="s">
        <v>12</v>
      </c>
      <c r="D3563" s="12" t="s">
        <v>79</v>
      </c>
      <c r="E3563" s="11">
        <v>2.3199999999999998</v>
      </c>
      <c r="F3563" s="13">
        <f t="shared" si="243"/>
        <v>22.7592</v>
      </c>
      <c r="H3563" s="11">
        <v>3010</v>
      </c>
      <c r="I3563" s="11">
        <v>34.119999999999997</v>
      </c>
      <c r="J3563" s="11">
        <v>2.14</v>
      </c>
      <c r="K3563" s="11">
        <v>5.95</v>
      </c>
      <c r="M3563" s="8">
        <v>12</v>
      </c>
      <c r="N3563" s="11">
        <v>43.87</v>
      </c>
      <c r="O3563" s="13"/>
      <c r="P3563" s="14">
        <f t="shared" si="245"/>
        <v>7.3731092436974786</v>
      </c>
      <c r="Q3563" s="9">
        <v>12</v>
      </c>
      <c r="R3563" s="9"/>
    </row>
    <row r="3564" spans="1:18" x14ac:dyDescent="0.3">
      <c r="A3564" s="11">
        <v>84</v>
      </c>
      <c r="B3564" s="9" t="s">
        <v>66</v>
      </c>
      <c r="C3564" s="9" t="s">
        <v>22</v>
      </c>
      <c r="D3564" s="12" t="s">
        <v>99</v>
      </c>
      <c r="E3564" s="11">
        <v>2.68</v>
      </c>
      <c r="F3564" s="13">
        <f t="shared" si="243"/>
        <v>26.290800000000004</v>
      </c>
      <c r="H3564" s="11">
        <v>5990</v>
      </c>
      <c r="I3564" s="11">
        <v>49.75</v>
      </c>
      <c r="J3564" s="11">
        <v>4.63</v>
      </c>
      <c r="K3564" s="11">
        <v>6.05</v>
      </c>
      <c r="M3564" s="11">
        <v>9</v>
      </c>
      <c r="N3564" s="11">
        <v>66.040000000000006</v>
      </c>
      <c r="O3564" s="13"/>
      <c r="P3564" s="14">
        <f t="shared" si="245"/>
        <v>10.915702479338844</v>
      </c>
      <c r="Q3564" s="9">
        <v>9</v>
      </c>
      <c r="R3564" s="10">
        <f t="shared" ref="R3564:R3571" si="248">22*(N3564^(-1.15))</f>
        <v>0.1776824592582813</v>
      </c>
    </row>
    <row r="3565" spans="1:18" x14ac:dyDescent="0.3">
      <c r="A3565" s="11">
        <v>84</v>
      </c>
      <c r="B3565" s="9" t="s">
        <v>66</v>
      </c>
      <c r="C3565" s="9" t="s">
        <v>22</v>
      </c>
      <c r="D3565" s="12" t="s">
        <v>99</v>
      </c>
      <c r="E3565" s="11">
        <v>2.69</v>
      </c>
      <c r="F3565" s="13">
        <f t="shared" si="243"/>
        <v>26.3889</v>
      </c>
      <c r="H3565" s="11">
        <v>5900</v>
      </c>
      <c r="I3565" s="11">
        <v>45.63</v>
      </c>
      <c r="J3565" s="11">
        <v>3.32</v>
      </c>
      <c r="K3565" s="11">
        <v>4.5</v>
      </c>
      <c r="M3565" s="11">
        <v>9</v>
      </c>
      <c r="N3565" s="11">
        <v>56.44</v>
      </c>
      <c r="O3565" s="13"/>
      <c r="P3565" s="14">
        <f t="shared" si="245"/>
        <v>12.542222222222222</v>
      </c>
      <c r="Q3565" s="9">
        <v>9</v>
      </c>
      <c r="R3565" s="10">
        <f t="shared" si="248"/>
        <v>0.21286174837435118</v>
      </c>
    </row>
    <row r="3566" spans="1:18" x14ac:dyDescent="0.3">
      <c r="A3566" s="11">
        <v>84</v>
      </c>
      <c r="B3566" s="9" t="s">
        <v>66</v>
      </c>
      <c r="C3566" s="9" t="s">
        <v>22</v>
      </c>
      <c r="D3566" s="12" t="s">
        <v>99</v>
      </c>
      <c r="E3566" s="11">
        <v>2.65</v>
      </c>
      <c r="F3566" s="13">
        <f t="shared" si="243"/>
        <v>25.996500000000001</v>
      </c>
      <c r="H3566" s="11">
        <v>5720</v>
      </c>
      <c r="I3566" s="11">
        <v>45.85</v>
      </c>
      <c r="J3566" s="11">
        <v>4.18</v>
      </c>
      <c r="K3566" s="11">
        <v>6.79</v>
      </c>
      <c r="M3566" s="11">
        <v>9</v>
      </c>
      <c r="N3566" s="11">
        <v>73.34</v>
      </c>
      <c r="O3566" s="13"/>
      <c r="P3566" s="14">
        <f t="shared" si="245"/>
        <v>10.80117820324006</v>
      </c>
      <c r="Q3566" s="9">
        <v>9</v>
      </c>
      <c r="R3566" s="10">
        <f t="shared" si="248"/>
        <v>0.15750002945803229</v>
      </c>
    </row>
    <row r="3567" spans="1:18" x14ac:dyDescent="0.3">
      <c r="A3567" s="11">
        <v>84</v>
      </c>
      <c r="B3567" s="9" t="s">
        <v>66</v>
      </c>
      <c r="C3567" s="9" t="s">
        <v>22</v>
      </c>
      <c r="D3567" s="12" t="s">
        <v>99</v>
      </c>
      <c r="E3567" s="11">
        <v>2.71</v>
      </c>
      <c r="F3567" s="13">
        <f t="shared" si="243"/>
        <v>26.585100000000001</v>
      </c>
      <c r="H3567" s="11">
        <v>5320</v>
      </c>
      <c r="I3567" s="11">
        <v>46.92</v>
      </c>
      <c r="J3567" s="11">
        <v>2.93</v>
      </c>
      <c r="K3567" s="11">
        <v>8.07</v>
      </c>
      <c r="M3567" s="11">
        <v>9</v>
      </c>
      <c r="N3567" s="11">
        <v>64.94</v>
      </c>
      <c r="O3567" s="13"/>
      <c r="P3567" s="14">
        <f t="shared" si="245"/>
        <v>8.0470879801734814</v>
      </c>
      <c r="Q3567" s="9">
        <v>9</v>
      </c>
      <c r="R3567" s="10">
        <f t="shared" si="248"/>
        <v>0.18114800434003805</v>
      </c>
    </row>
    <row r="3568" spans="1:18" x14ac:dyDescent="0.3">
      <c r="A3568" s="11">
        <v>84</v>
      </c>
      <c r="B3568" s="9" t="s">
        <v>66</v>
      </c>
      <c r="C3568" s="9" t="s">
        <v>22</v>
      </c>
      <c r="D3568" s="12" t="s">
        <v>99</v>
      </c>
      <c r="E3568" s="11">
        <v>2.72</v>
      </c>
      <c r="F3568" s="13">
        <f t="shared" si="243"/>
        <v>26.683200000000003</v>
      </c>
      <c r="H3568" s="11">
        <v>4910</v>
      </c>
      <c r="I3568" s="13">
        <v>43</v>
      </c>
      <c r="J3568" s="11">
        <v>2.96</v>
      </c>
      <c r="K3568" s="11">
        <v>5.01</v>
      </c>
      <c r="M3568" s="11">
        <v>9</v>
      </c>
      <c r="N3568" s="11">
        <v>55.34</v>
      </c>
      <c r="O3568" s="13"/>
      <c r="P3568" s="14">
        <f t="shared" si="245"/>
        <v>11.045908183632736</v>
      </c>
      <c r="Q3568" s="9">
        <v>9</v>
      </c>
      <c r="R3568" s="10">
        <f t="shared" si="248"/>
        <v>0.2177347027495915</v>
      </c>
    </row>
    <row r="3569" spans="1:18" x14ac:dyDescent="0.3">
      <c r="A3569" s="11">
        <v>84</v>
      </c>
      <c r="B3569" s="9" t="s">
        <v>66</v>
      </c>
      <c r="C3569" s="9" t="s">
        <v>22</v>
      </c>
      <c r="D3569" s="12" t="s">
        <v>99</v>
      </c>
      <c r="E3569" s="11">
        <v>2.7</v>
      </c>
      <c r="F3569" s="13">
        <f t="shared" si="243"/>
        <v>26.487000000000002</v>
      </c>
      <c r="H3569" s="11">
        <v>5630</v>
      </c>
      <c r="I3569" s="11">
        <v>43.12</v>
      </c>
      <c r="J3569" s="11">
        <v>3.3</v>
      </c>
      <c r="K3569" s="11">
        <v>4.4400000000000004</v>
      </c>
      <c r="M3569" s="11">
        <v>9</v>
      </c>
      <c r="N3569" s="11">
        <v>46.79</v>
      </c>
      <c r="O3569" s="13"/>
      <c r="P3569" s="14">
        <f t="shared" si="245"/>
        <v>10.538288288288287</v>
      </c>
      <c r="Q3569" s="9">
        <v>9</v>
      </c>
      <c r="R3569" s="10">
        <f t="shared" si="248"/>
        <v>0.26408679068946034</v>
      </c>
    </row>
    <row r="3570" spans="1:18" x14ac:dyDescent="0.3">
      <c r="A3570" s="11">
        <v>84</v>
      </c>
      <c r="B3570" s="9" t="s">
        <v>66</v>
      </c>
      <c r="C3570" s="9" t="s">
        <v>22</v>
      </c>
      <c r="D3570" s="12" t="s">
        <v>99</v>
      </c>
      <c r="E3570" s="11">
        <v>2.68</v>
      </c>
      <c r="F3570" s="13">
        <f t="shared" si="243"/>
        <v>26.290800000000004</v>
      </c>
      <c r="H3570" s="11">
        <v>4860</v>
      </c>
      <c r="I3570" s="11">
        <v>47.09</v>
      </c>
      <c r="J3570" s="11">
        <v>3.91</v>
      </c>
      <c r="K3570" s="11">
        <v>6.05</v>
      </c>
      <c r="M3570" s="11">
        <v>9</v>
      </c>
      <c r="N3570" s="11">
        <v>49.26</v>
      </c>
      <c r="O3570" s="13"/>
      <c r="P3570" s="14">
        <f t="shared" si="245"/>
        <v>8.1421487603305778</v>
      </c>
      <c r="Q3570" s="9">
        <v>9</v>
      </c>
      <c r="R3570" s="10">
        <f t="shared" si="248"/>
        <v>0.24891674440735964</v>
      </c>
    </row>
    <row r="3571" spans="1:18" x14ac:dyDescent="0.3">
      <c r="A3571" s="11">
        <v>84</v>
      </c>
      <c r="B3571" s="9" t="s">
        <v>66</v>
      </c>
      <c r="C3571" s="9" t="s">
        <v>22</v>
      </c>
      <c r="D3571" s="12" t="s">
        <v>99</v>
      </c>
      <c r="E3571" s="11">
        <v>2.61</v>
      </c>
      <c r="F3571" s="13">
        <f t="shared" si="243"/>
        <v>25.604099999999999</v>
      </c>
      <c r="H3571" s="11">
        <v>5790</v>
      </c>
      <c r="I3571" s="11">
        <v>47.2</v>
      </c>
      <c r="J3571" s="11">
        <v>4.3099999999999996</v>
      </c>
      <c r="K3571" s="11">
        <v>5.29</v>
      </c>
      <c r="M3571" s="11">
        <v>9</v>
      </c>
      <c r="N3571" s="11">
        <v>72.58</v>
      </c>
      <c r="O3571" s="13"/>
      <c r="P3571" s="14">
        <f t="shared" si="245"/>
        <v>13.720226843100189</v>
      </c>
      <c r="Q3571" s="9">
        <v>9</v>
      </c>
      <c r="R3571" s="10">
        <f t="shared" si="248"/>
        <v>0.15939811174789328</v>
      </c>
    </row>
    <row r="3572" spans="1:18" x14ac:dyDescent="0.3">
      <c r="A3572" s="11">
        <v>84</v>
      </c>
      <c r="B3572" s="9" t="s">
        <v>66</v>
      </c>
      <c r="C3572" s="9" t="s">
        <v>18</v>
      </c>
      <c r="D3572" s="12" t="s">
        <v>191</v>
      </c>
      <c r="E3572" s="11">
        <v>2.85</v>
      </c>
      <c r="F3572" s="13">
        <f t="shared" si="243"/>
        <v>27.958500000000001</v>
      </c>
      <c r="H3572" s="11">
        <v>6490</v>
      </c>
      <c r="I3572" s="11">
        <v>57.33</v>
      </c>
      <c r="J3572" s="11">
        <v>15.73</v>
      </c>
      <c r="K3572" s="11">
        <v>18.95</v>
      </c>
      <c r="M3572" s="11">
        <v>32</v>
      </c>
      <c r="N3572" s="11">
        <v>253.7</v>
      </c>
      <c r="O3572" s="13"/>
      <c r="P3572" s="14">
        <f t="shared" si="245"/>
        <v>13.387862796833772</v>
      </c>
      <c r="Q3572" s="9">
        <v>32</v>
      </c>
      <c r="R3572" s="15"/>
    </row>
    <row r="3573" spans="1:18" x14ac:dyDescent="0.3">
      <c r="A3573" s="11">
        <v>84</v>
      </c>
      <c r="B3573" s="9" t="s">
        <v>66</v>
      </c>
      <c r="C3573" s="9" t="s">
        <v>18</v>
      </c>
      <c r="D3573" s="12" t="s">
        <v>47</v>
      </c>
      <c r="E3573" s="11">
        <v>2.61</v>
      </c>
      <c r="F3573" s="13">
        <f t="shared" si="243"/>
        <v>25.604099999999999</v>
      </c>
      <c r="H3573" s="11">
        <v>5260</v>
      </c>
      <c r="I3573" s="13">
        <v>55</v>
      </c>
      <c r="J3573" s="11">
        <v>7.54</v>
      </c>
      <c r="K3573" s="11">
        <v>11.15</v>
      </c>
      <c r="M3573" s="11">
        <v>32</v>
      </c>
      <c r="N3573" s="11">
        <v>175.5</v>
      </c>
      <c r="O3573" s="13"/>
      <c r="P3573" s="14">
        <f t="shared" si="245"/>
        <v>15.739910313901344</v>
      </c>
      <c r="Q3573" s="9">
        <v>32</v>
      </c>
      <c r="R3573" s="15"/>
    </row>
    <row r="3574" spans="1:18" x14ac:dyDescent="0.3">
      <c r="A3574" s="11">
        <v>84</v>
      </c>
      <c r="B3574" s="9" t="s">
        <v>66</v>
      </c>
      <c r="C3574" s="9" t="s">
        <v>12</v>
      </c>
      <c r="D3574" s="12" t="s">
        <v>173</v>
      </c>
      <c r="E3574" s="11">
        <v>2.4500000000000002</v>
      </c>
      <c r="F3574" s="13">
        <f t="shared" ref="F3574:F3637" si="249">E3574*9.81</f>
        <v>24.034500000000001</v>
      </c>
      <c r="H3574" s="11">
        <v>3120</v>
      </c>
      <c r="I3574" s="13">
        <v>41</v>
      </c>
      <c r="J3574" s="11">
        <v>1.1499999999999999</v>
      </c>
      <c r="K3574" s="11">
        <v>3.04</v>
      </c>
      <c r="M3574" s="8">
        <v>10</v>
      </c>
      <c r="N3574" s="11">
        <v>21.59</v>
      </c>
      <c r="O3574" s="13"/>
      <c r="P3574" s="14">
        <f t="shared" si="245"/>
        <v>7.1019736842105265</v>
      </c>
      <c r="Q3574" s="9">
        <v>10</v>
      </c>
      <c r="R3574" s="9"/>
    </row>
    <row r="3575" spans="1:18" x14ac:dyDescent="0.3">
      <c r="A3575" s="11">
        <v>84</v>
      </c>
      <c r="B3575" s="9" t="s">
        <v>66</v>
      </c>
      <c r="C3575" s="9" t="s">
        <v>22</v>
      </c>
      <c r="D3575" s="12" t="s">
        <v>192</v>
      </c>
      <c r="E3575" s="11">
        <v>2.67</v>
      </c>
      <c r="F3575" s="13">
        <f t="shared" si="249"/>
        <v>26.192700000000002</v>
      </c>
      <c r="H3575" s="11">
        <v>4270</v>
      </c>
      <c r="I3575" s="11">
        <v>52.2</v>
      </c>
      <c r="J3575" s="11">
        <v>4.63</v>
      </c>
      <c r="K3575" s="11">
        <v>8.6300000000000008</v>
      </c>
      <c r="M3575" s="11">
        <v>23</v>
      </c>
      <c r="N3575" s="11">
        <v>72.16</v>
      </c>
      <c r="O3575" s="13"/>
      <c r="P3575" s="14">
        <f t="shared" si="245"/>
        <v>8.3615295480880629</v>
      </c>
      <c r="Q3575" s="9">
        <v>23</v>
      </c>
      <c r="R3575" s="9"/>
    </row>
    <row r="3576" spans="1:18" x14ac:dyDescent="0.3">
      <c r="A3576" s="11">
        <v>84</v>
      </c>
      <c r="B3576" s="9" t="s">
        <v>66</v>
      </c>
      <c r="C3576" s="9" t="s">
        <v>22</v>
      </c>
      <c r="D3576" s="12" t="s">
        <v>25</v>
      </c>
      <c r="E3576" s="11">
        <v>2.59</v>
      </c>
      <c r="F3576" s="13">
        <f t="shared" si="249"/>
        <v>25.407900000000001</v>
      </c>
      <c r="H3576" s="11">
        <v>5790</v>
      </c>
      <c r="I3576" s="11">
        <v>60.1</v>
      </c>
      <c r="J3576" s="11">
        <v>9.14</v>
      </c>
      <c r="K3576" s="11">
        <v>15.88</v>
      </c>
      <c r="M3576" s="11">
        <v>20</v>
      </c>
      <c r="N3576" s="11">
        <v>230.21</v>
      </c>
      <c r="O3576" s="13"/>
      <c r="P3576" s="14">
        <f t="shared" si="245"/>
        <v>14.496851385390428</v>
      </c>
      <c r="Q3576" s="9">
        <v>20</v>
      </c>
      <c r="R3576" s="9"/>
    </row>
    <row r="3577" spans="1:18" x14ac:dyDescent="0.3">
      <c r="A3577" s="11">
        <v>84</v>
      </c>
      <c r="B3577" s="9" t="s">
        <v>66</v>
      </c>
      <c r="C3577" s="9" t="s">
        <v>22</v>
      </c>
      <c r="D3577" s="12" t="s">
        <v>25</v>
      </c>
      <c r="E3577" s="11">
        <v>2.62</v>
      </c>
      <c r="F3577" s="13">
        <f t="shared" si="249"/>
        <v>25.702200000000001</v>
      </c>
      <c r="H3577" s="11">
        <v>5280</v>
      </c>
      <c r="I3577" s="11">
        <v>59.67</v>
      </c>
      <c r="J3577" s="11">
        <v>13.63</v>
      </c>
      <c r="K3577" s="11">
        <v>17.739999999999998</v>
      </c>
      <c r="M3577" s="11">
        <v>20</v>
      </c>
      <c r="N3577" s="11">
        <v>217.21</v>
      </c>
      <c r="O3577" s="13"/>
      <c r="P3577" s="14">
        <f t="shared" si="245"/>
        <v>12.244081172491546</v>
      </c>
      <c r="Q3577" s="9">
        <v>20</v>
      </c>
      <c r="R3577" s="9"/>
    </row>
    <row r="3578" spans="1:18" x14ac:dyDescent="0.3">
      <c r="A3578" s="11">
        <v>84</v>
      </c>
      <c r="B3578" s="9" t="s">
        <v>66</v>
      </c>
      <c r="C3578" s="9" t="s">
        <v>12</v>
      </c>
      <c r="D3578" s="12" t="s">
        <v>193</v>
      </c>
      <c r="E3578" s="11">
        <v>2.74</v>
      </c>
      <c r="F3578" s="13">
        <f t="shared" si="249"/>
        <v>26.879400000000004</v>
      </c>
      <c r="H3578" s="11">
        <v>4910</v>
      </c>
      <c r="I3578" s="11">
        <v>49.05</v>
      </c>
      <c r="J3578" s="11">
        <v>4</v>
      </c>
      <c r="K3578" s="11">
        <v>8.6300000000000008</v>
      </c>
      <c r="M3578" s="8">
        <v>10</v>
      </c>
      <c r="N3578" s="11">
        <v>93.49</v>
      </c>
      <c r="O3578" s="13"/>
      <c r="P3578" s="14">
        <f t="shared" si="245"/>
        <v>10.833140208574738</v>
      </c>
      <c r="Q3578" s="9">
        <v>2</v>
      </c>
      <c r="R3578" s="9"/>
    </row>
    <row r="3579" spans="1:18" x14ac:dyDescent="0.3">
      <c r="A3579" s="11">
        <v>84</v>
      </c>
      <c r="B3579" s="9" t="s">
        <v>66</v>
      </c>
      <c r="C3579" s="9" t="s">
        <v>18</v>
      </c>
      <c r="D3579" s="12" t="s">
        <v>194</v>
      </c>
      <c r="E3579" s="11">
        <v>2.42</v>
      </c>
      <c r="F3579" s="13">
        <f t="shared" si="249"/>
        <v>23.740200000000002</v>
      </c>
      <c r="H3579" s="11">
        <v>5110</v>
      </c>
      <c r="I3579" s="11">
        <v>44.14</v>
      </c>
      <c r="J3579" s="11">
        <v>5.68</v>
      </c>
      <c r="K3579" s="11">
        <v>6.43</v>
      </c>
      <c r="M3579" s="11">
        <v>25</v>
      </c>
      <c r="N3579" s="11">
        <v>117.13</v>
      </c>
      <c r="O3579" s="13"/>
      <c r="P3579" s="14">
        <f t="shared" si="245"/>
        <v>18.216174183514774</v>
      </c>
      <c r="Q3579" s="9">
        <v>25</v>
      </c>
      <c r="R3579" s="15"/>
    </row>
    <row r="3580" spans="1:18" x14ac:dyDescent="0.3">
      <c r="A3580" s="11">
        <v>84</v>
      </c>
      <c r="B3580" s="9" t="s">
        <v>66</v>
      </c>
      <c r="C3580" s="9" t="s">
        <v>18</v>
      </c>
      <c r="D3580" s="12" t="s">
        <v>194</v>
      </c>
      <c r="E3580" s="11">
        <v>2.56</v>
      </c>
      <c r="F3580" s="13">
        <f t="shared" si="249"/>
        <v>25.113600000000002</v>
      </c>
      <c r="H3580" s="11">
        <v>5000</v>
      </c>
      <c r="I3580" s="11">
        <v>58.12</v>
      </c>
      <c r="J3580" s="11">
        <v>6.52</v>
      </c>
      <c r="K3580" s="11">
        <v>12.27</v>
      </c>
      <c r="M3580" s="11">
        <v>25</v>
      </c>
      <c r="N3580" s="11">
        <v>188.11</v>
      </c>
      <c r="O3580" s="13"/>
      <c r="P3580" s="14">
        <f t="shared" si="245"/>
        <v>15.330888345558273</v>
      </c>
      <c r="Q3580" s="9">
        <v>25</v>
      </c>
      <c r="R3580" s="15"/>
    </row>
    <row r="3581" spans="1:18" x14ac:dyDescent="0.3">
      <c r="A3581" s="11">
        <v>84</v>
      </c>
      <c r="B3581" s="9" t="s">
        <v>66</v>
      </c>
      <c r="C3581" s="9" t="s">
        <v>12</v>
      </c>
      <c r="D3581" s="12" t="s">
        <v>14</v>
      </c>
      <c r="E3581" s="11">
        <v>2.59</v>
      </c>
      <c r="F3581" s="13">
        <f t="shared" si="249"/>
        <v>25.407900000000001</v>
      </c>
      <c r="H3581" s="11">
        <v>4600</v>
      </c>
      <c r="I3581" s="11">
        <v>47.14</v>
      </c>
      <c r="J3581" s="11">
        <v>5.84</v>
      </c>
      <c r="K3581" s="11">
        <v>8.56</v>
      </c>
      <c r="M3581" s="8">
        <v>17</v>
      </c>
      <c r="N3581" s="13">
        <v>97.64</v>
      </c>
      <c r="O3581" s="13"/>
      <c r="P3581" s="14">
        <f t="shared" si="245"/>
        <v>11.406542056074766</v>
      </c>
      <c r="Q3581" s="9">
        <v>17</v>
      </c>
      <c r="R3581" s="10">
        <f t="shared" ref="R3581:R3585" si="250">50*N3581^-1.26</f>
        <v>0.15561054121527054</v>
      </c>
    </row>
    <row r="3582" spans="1:18" x14ac:dyDescent="0.3">
      <c r="A3582" s="11">
        <v>84</v>
      </c>
      <c r="B3582" s="9" t="s">
        <v>66</v>
      </c>
      <c r="C3582" s="9" t="s">
        <v>12</v>
      </c>
      <c r="D3582" s="12" t="s">
        <v>14</v>
      </c>
      <c r="E3582" s="11">
        <v>2.4300000000000002</v>
      </c>
      <c r="F3582" s="13">
        <f t="shared" si="249"/>
        <v>23.838300000000004</v>
      </c>
      <c r="H3582" s="11">
        <v>2660</v>
      </c>
      <c r="I3582" s="11">
        <v>34.200000000000003</v>
      </c>
      <c r="J3582" s="11">
        <v>2.81</v>
      </c>
      <c r="K3582" s="11">
        <v>3.98</v>
      </c>
      <c r="M3582" s="8">
        <v>17</v>
      </c>
      <c r="N3582" s="11">
        <v>24.29</v>
      </c>
      <c r="O3582" s="13"/>
      <c r="P3582" s="14">
        <f t="shared" si="245"/>
        <v>6.1030150753768844</v>
      </c>
      <c r="Q3582" s="9">
        <v>17</v>
      </c>
      <c r="R3582" s="10">
        <f t="shared" si="250"/>
        <v>0.89811372984070315</v>
      </c>
    </row>
    <row r="3583" spans="1:18" x14ac:dyDescent="0.3">
      <c r="A3583" s="11">
        <v>84</v>
      </c>
      <c r="B3583" s="9" t="s">
        <v>66</v>
      </c>
      <c r="C3583" s="9" t="s">
        <v>12</v>
      </c>
      <c r="D3583" s="12" t="s">
        <v>14</v>
      </c>
      <c r="E3583" s="11">
        <v>2.69</v>
      </c>
      <c r="F3583" s="13">
        <f t="shared" si="249"/>
        <v>26.3889</v>
      </c>
      <c r="H3583" s="11">
        <v>4390</v>
      </c>
      <c r="I3583" s="11">
        <v>52.48</v>
      </c>
      <c r="J3583" s="11">
        <v>5.05</v>
      </c>
      <c r="K3583" s="11">
        <v>8.2899999999999991</v>
      </c>
      <c r="M3583" s="8">
        <v>17</v>
      </c>
      <c r="N3583" s="11">
        <v>80.48</v>
      </c>
      <c r="O3583" s="13"/>
      <c r="P3583" s="14">
        <f t="shared" si="245"/>
        <v>9.7080820265379995</v>
      </c>
      <c r="Q3583" s="9">
        <v>17</v>
      </c>
      <c r="R3583" s="10">
        <f t="shared" si="250"/>
        <v>0.19851949649202846</v>
      </c>
    </row>
    <row r="3584" spans="1:18" x14ac:dyDescent="0.3">
      <c r="A3584" s="11">
        <v>84</v>
      </c>
      <c r="B3584" s="9" t="s">
        <v>66</v>
      </c>
      <c r="C3584" s="9" t="s">
        <v>12</v>
      </c>
      <c r="D3584" s="12" t="s">
        <v>14</v>
      </c>
      <c r="E3584" s="11">
        <v>2.4300000000000002</v>
      </c>
      <c r="F3584" s="13">
        <f t="shared" si="249"/>
        <v>23.838300000000004</v>
      </c>
      <c r="H3584" s="11">
        <v>2810</v>
      </c>
      <c r="I3584" s="11">
        <v>43.56</v>
      </c>
      <c r="J3584" s="11">
        <v>2.48</v>
      </c>
      <c r="K3584" s="11">
        <v>4.32</v>
      </c>
      <c r="M3584" s="8">
        <v>17</v>
      </c>
      <c r="N3584" s="11">
        <v>66.98</v>
      </c>
      <c r="O3584" s="13"/>
      <c r="P3584" s="14">
        <f t="shared" si="245"/>
        <v>15.50462962962963</v>
      </c>
      <c r="Q3584" s="9">
        <v>17</v>
      </c>
      <c r="R3584" s="10">
        <f t="shared" si="250"/>
        <v>0.2501952866507553</v>
      </c>
    </row>
    <row r="3585" spans="1:18" x14ac:dyDescent="0.3">
      <c r="A3585" s="11">
        <v>84</v>
      </c>
      <c r="B3585" s="9" t="s">
        <v>66</v>
      </c>
      <c r="C3585" s="9" t="s">
        <v>12</v>
      </c>
      <c r="D3585" s="12" t="s">
        <v>14</v>
      </c>
      <c r="E3585" s="11">
        <v>2.6</v>
      </c>
      <c r="F3585" s="13">
        <f t="shared" si="249"/>
        <v>25.506000000000004</v>
      </c>
      <c r="H3585" s="11">
        <v>4400</v>
      </c>
      <c r="I3585" s="11">
        <v>49.63</v>
      </c>
      <c r="J3585" s="11">
        <v>6.54</v>
      </c>
      <c r="K3585" s="11">
        <v>10.27</v>
      </c>
      <c r="M3585" s="8">
        <v>17</v>
      </c>
      <c r="N3585" s="11">
        <v>126.6</v>
      </c>
      <c r="O3585" s="13"/>
      <c r="P3585" s="14">
        <f t="shared" si="245"/>
        <v>12.327166504381694</v>
      </c>
      <c r="Q3585" s="9">
        <v>17</v>
      </c>
      <c r="R3585" s="10">
        <f t="shared" si="250"/>
        <v>0.11217692609645717</v>
      </c>
    </row>
    <row r="3586" spans="1:18" x14ac:dyDescent="0.3">
      <c r="A3586" s="11">
        <v>84</v>
      </c>
      <c r="B3586" s="9" t="s">
        <v>66</v>
      </c>
      <c r="C3586" s="9" t="s">
        <v>18</v>
      </c>
      <c r="D3586" s="12" t="s">
        <v>30</v>
      </c>
      <c r="E3586" s="11">
        <v>1.05</v>
      </c>
      <c r="F3586" s="13">
        <f t="shared" si="249"/>
        <v>10.300500000000001</v>
      </c>
      <c r="H3586" s="11">
        <v>850</v>
      </c>
      <c r="I3586" s="11">
        <v>25.7</v>
      </c>
      <c r="J3586" s="11">
        <v>1.53</v>
      </c>
      <c r="K3586" s="11">
        <v>1.02</v>
      </c>
      <c r="M3586" s="11">
        <v>25</v>
      </c>
      <c r="N3586" s="11">
        <v>10.14</v>
      </c>
      <c r="O3586" s="13"/>
      <c r="P3586" s="14">
        <f t="shared" ref="P3586:P3602" si="251">N3586/K3586</f>
        <v>9.9411764705882355</v>
      </c>
      <c r="Q3586" s="9">
        <v>25</v>
      </c>
      <c r="R3586" s="15"/>
    </row>
    <row r="3587" spans="1:18" x14ac:dyDescent="0.3">
      <c r="A3587" s="11">
        <v>84</v>
      </c>
      <c r="B3587" s="9" t="s">
        <v>66</v>
      </c>
      <c r="C3587" s="9" t="s">
        <v>22</v>
      </c>
      <c r="D3587" s="12" t="s">
        <v>131</v>
      </c>
      <c r="E3587" s="11">
        <v>2.5299999999999998</v>
      </c>
      <c r="F3587" s="13">
        <f t="shared" si="249"/>
        <v>24.819299999999998</v>
      </c>
      <c r="H3587" s="11">
        <v>3660</v>
      </c>
      <c r="I3587" s="11">
        <v>37.200000000000003</v>
      </c>
      <c r="J3587" s="11">
        <v>3.21</v>
      </c>
      <c r="K3587" s="11">
        <v>2.41</v>
      </c>
      <c r="M3587" s="11">
        <v>22</v>
      </c>
      <c r="N3587" s="11">
        <v>34.44</v>
      </c>
      <c r="O3587" s="13"/>
      <c r="P3587" s="14">
        <f t="shared" si="251"/>
        <v>14.290456431535269</v>
      </c>
      <c r="Q3587" s="9">
        <v>22</v>
      </c>
      <c r="R3587" s="9"/>
    </row>
    <row r="3588" spans="1:18" x14ac:dyDescent="0.3">
      <c r="A3588" s="11">
        <v>84</v>
      </c>
      <c r="B3588" s="9" t="s">
        <v>66</v>
      </c>
      <c r="C3588" s="9" t="s">
        <v>22</v>
      </c>
      <c r="D3588" s="12" t="s">
        <v>131</v>
      </c>
      <c r="E3588" s="11">
        <v>2.75</v>
      </c>
      <c r="F3588" s="13">
        <f t="shared" si="249"/>
        <v>26.977500000000003</v>
      </c>
      <c r="H3588" s="11">
        <v>5020</v>
      </c>
      <c r="I3588" s="11">
        <v>50.18</v>
      </c>
      <c r="J3588" s="11">
        <v>4.9400000000000004</v>
      </c>
      <c r="K3588" s="11">
        <v>6.07</v>
      </c>
      <c r="M3588" s="11">
        <v>22</v>
      </c>
      <c r="N3588" s="11">
        <v>96.81</v>
      </c>
      <c r="O3588" s="13"/>
      <c r="P3588" s="14">
        <f t="shared" si="251"/>
        <v>15.948929159802306</v>
      </c>
      <c r="Q3588" s="9">
        <v>22</v>
      </c>
      <c r="R3588" s="9"/>
    </row>
    <row r="3589" spans="1:18" x14ac:dyDescent="0.3">
      <c r="A3589" s="11">
        <v>84</v>
      </c>
      <c r="B3589" s="9" t="s">
        <v>66</v>
      </c>
      <c r="C3589" s="9" t="s">
        <v>22</v>
      </c>
      <c r="D3589" s="12" t="s">
        <v>131</v>
      </c>
      <c r="E3589" s="11">
        <v>2.5499999999999998</v>
      </c>
      <c r="F3589" s="13">
        <f t="shared" si="249"/>
        <v>25.015499999999999</v>
      </c>
      <c r="H3589" s="11">
        <v>3740</v>
      </c>
      <c r="I3589" s="11">
        <v>21.62</v>
      </c>
      <c r="J3589" s="11">
        <v>2.52</v>
      </c>
      <c r="K3589" s="11">
        <v>4</v>
      </c>
      <c r="M3589" s="11">
        <v>22</v>
      </c>
      <c r="N3589" s="11">
        <v>24.67</v>
      </c>
      <c r="O3589" s="13"/>
      <c r="P3589" s="14">
        <f t="shared" si="251"/>
        <v>6.1675000000000004</v>
      </c>
      <c r="Q3589" s="9">
        <v>22</v>
      </c>
      <c r="R3589" s="9"/>
    </row>
    <row r="3590" spans="1:18" x14ac:dyDescent="0.3">
      <c r="A3590" s="11">
        <v>84</v>
      </c>
      <c r="B3590" s="9" t="s">
        <v>66</v>
      </c>
      <c r="C3590" s="9" t="s">
        <v>12</v>
      </c>
      <c r="D3590" s="12" t="s">
        <v>158</v>
      </c>
      <c r="E3590" s="11">
        <v>2.8</v>
      </c>
      <c r="F3590" s="13">
        <f t="shared" si="249"/>
        <v>27.468</v>
      </c>
      <c r="H3590" s="11">
        <v>5820</v>
      </c>
      <c r="I3590" s="11">
        <v>51.48</v>
      </c>
      <c r="J3590" s="11">
        <v>2.57</v>
      </c>
      <c r="K3590" s="11">
        <v>5.96</v>
      </c>
      <c r="M3590" s="8">
        <v>6</v>
      </c>
      <c r="N3590" s="13">
        <v>95</v>
      </c>
      <c r="O3590" s="13"/>
      <c r="P3590" s="14">
        <f t="shared" si="251"/>
        <v>15.939597315436242</v>
      </c>
      <c r="Q3590" s="9">
        <v>6</v>
      </c>
      <c r="R3590" s="9"/>
    </row>
    <row r="3591" spans="1:18" x14ac:dyDescent="0.3">
      <c r="A3591" s="11">
        <v>84</v>
      </c>
      <c r="B3591" s="9" t="s">
        <v>66</v>
      </c>
      <c r="C3591" s="9" t="s">
        <v>12</v>
      </c>
      <c r="D3591" s="12" t="s">
        <v>39</v>
      </c>
      <c r="E3591" s="11">
        <v>2.61</v>
      </c>
      <c r="F3591" s="13">
        <f t="shared" si="249"/>
        <v>25.604099999999999</v>
      </c>
      <c r="H3591" s="11">
        <v>5050</v>
      </c>
      <c r="I3591" s="11">
        <v>53.82</v>
      </c>
      <c r="J3591" s="11">
        <v>7.5</v>
      </c>
      <c r="K3591" s="11">
        <v>12.87</v>
      </c>
      <c r="M3591" s="8">
        <v>7</v>
      </c>
      <c r="N3591" s="11">
        <v>148.36000000000001</v>
      </c>
      <c r="O3591" s="13"/>
      <c r="P3591" s="14">
        <f t="shared" si="251"/>
        <v>11.527583527583529</v>
      </c>
      <c r="Q3591" s="9">
        <v>7</v>
      </c>
      <c r="R3591" s="9"/>
    </row>
    <row r="3592" spans="1:18" x14ac:dyDescent="0.3">
      <c r="A3592" s="11">
        <v>84</v>
      </c>
      <c r="B3592" s="9" t="s">
        <v>66</v>
      </c>
      <c r="C3592" s="9" t="s">
        <v>18</v>
      </c>
      <c r="D3592" s="12" t="s">
        <v>195</v>
      </c>
      <c r="E3592" s="11">
        <v>2.77</v>
      </c>
      <c r="F3592" s="13">
        <f t="shared" si="249"/>
        <v>27.1737</v>
      </c>
      <c r="H3592" s="11">
        <v>5840</v>
      </c>
      <c r="I3592" s="11">
        <v>56.3</v>
      </c>
      <c r="J3592" s="11">
        <v>8.91</v>
      </c>
      <c r="K3592" s="11">
        <v>13.4</v>
      </c>
      <c r="M3592" s="11">
        <v>25</v>
      </c>
      <c r="N3592" s="11">
        <v>174.31</v>
      </c>
      <c r="O3592" s="13"/>
      <c r="P3592" s="14">
        <f t="shared" si="251"/>
        <v>13.00820895522388</v>
      </c>
      <c r="Q3592" s="9">
        <v>25</v>
      </c>
      <c r="R3592" s="15"/>
    </row>
    <row r="3593" spans="1:18" x14ac:dyDescent="0.3">
      <c r="A3593" s="11">
        <v>84</v>
      </c>
      <c r="B3593" s="9" t="s">
        <v>66</v>
      </c>
      <c r="C3593" s="9" t="s">
        <v>18</v>
      </c>
      <c r="D3593" s="12" t="s">
        <v>156</v>
      </c>
      <c r="E3593" s="11">
        <v>2.54</v>
      </c>
      <c r="F3593" s="13">
        <f t="shared" si="249"/>
        <v>24.917400000000001</v>
      </c>
      <c r="H3593" s="11">
        <v>4640</v>
      </c>
      <c r="I3593" s="11">
        <v>59.85</v>
      </c>
      <c r="J3593" s="11">
        <v>4.95</v>
      </c>
      <c r="K3593" s="11">
        <v>8.76</v>
      </c>
      <c r="M3593" s="11">
        <v>32</v>
      </c>
      <c r="N3593" s="11">
        <v>108.2</v>
      </c>
      <c r="O3593" s="13"/>
      <c r="P3593" s="14">
        <f t="shared" si="251"/>
        <v>12.351598173515983</v>
      </c>
      <c r="Q3593" s="9">
        <v>32</v>
      </c>
      <c r="R3593" s="15"/>
    </row>
    <row r="3594" spans="1:18" x14ac:dyDescent="0.3">
      <c r="A3594" s="11">
        <v>84</v>
      </c>
      <c r="B3594" s="9" t="s">
        <v>66</v>
      </c>
      <c r="C3594" s="9" t="s">
        <v>18</v>
      </c>
      <c r="D3594" s="12" t="s">
        <v>84</v>
      </c>
      <c r="E3594" s="11">
        <v>2.48</v>
      </c>
      <c r="F3594" s="13">
        <f t="shared" si="249"/>
        <v>24.328800000000001</v>
      </c>
      <c r="H3594" s="11">
        <v>3390</v>
      </c>
      <c r="I3594" s="11">
        <v>45.6</v>
      </c>
      <c r="J3594" s="11">
        <v>2.83</v>
      </c>
      <c r="K3594" s="11">
        <v>7.33</v>
      </c>
      <c r="M3594" s="11">
        <v>25</v>
      </c>
      <c r="N3594" s="11">
        <v>68.88</v>
      </c>
      <c r="O3594" s="13"/>
      <c r="P3594" s="14">
        <f t="shared" si="251"/>
        <v>9.3969986357435182</v>
      </c>
      <c r="Q3594" s="9">
        <v>25</v>
      </c>
      <c r="R3594" s="15"/>
    </row>
    <row r="3595" spans="1:18" x14ac:dyDescent="0.3">
      <c r="A3595" s="11">
        <v>84</v>
      </c>
      <c r="B3595" s="9" t="s">
        <v>66</v>
      </c>
      <c r="C3595" s="9" t="s">
        <v>12</v>
      </c>
      <c r="D3595" s="12" t="s">
        <v>80</v>
      </c>
      <c r="E3595" s="11">
        <v>2.5299999999999998</v>
      </c>
      <c r="F3595" s="13">
        <f t="shared" si="249"/>
        <v>24.819299999999998</v>
      </c>
      <c r="H3595" s="11">
        <v>5300</v>
      </c>
      <c r="I3595" s="11">
        <v>49.8</v>
      </c>
      <c r="J3595" s="11">
        <v>3.44</v>
      </c>
      <c r="K3595" s="11">
        <v>8.73</v>
      </c>
      <c r="M3595" s="8">
        <v>10</v>
      </c>
      <c r="N3595" s="11">
        <v>77.319999999999993</v>
      </c>
      <c r="O3595" s="13"/>
      <c r="P3595" s="14">
        <f t="shared" si="251"/>
        <v>8.8568155784650617</v>
      </c>
      <c r="Q3595" s="9">
        <v>10</v>
      </c>
      <c r="R3595" s="9"/>
    </row>
    <row r="3596" spans="1:18" x14ac:dyDescent="0.3">
      <c r="A3596" s="11">
        <v>84</v>
      </c>
      <c r="B3596" s="9" t="s">
        <v>66</v>
      </c>
      <c r="C3596" s="9" t="s">
        <v>12</v>
      </c>
      <c r="D3596" s="12" t="s">
        <v>80</v>
      </c>
      <c r="E3596" s="11">
        <v>2.4</v>
      </c>
      <c r="F3596" s="13">
        <f t="shared" si="249"/>
        <v>23.544</v>
      </c>
      <c r="H3596" s="11">
        <v>4850</v>
      </c>
      <c r="I3596" s="11">
        <v>45.51</v>
      </c>
      <c r="J3596" s="11">
        <v>3.32</v>
      </c>
      <c r="K3596" s="11">
        <v>7.58</v>
      </c>
      <c r="M3596" s="8">
        <v>10</v>
      </c>
      <c r="N3596" s="11">
        <v>61.02</v>
      </c>
      <c r="O3596" s="13"/>
      <c r="P3596" s="14">
        <f t="shared" si="251"/>
        <v>8.050131926121372</v>
      </c>
      <c r="Q3596" s="9">
        <v>10</v>
      </c>
      <c r="R3596" s="9"/>
    </row>
    <row r="3597" spans="1:18" x14ac:dyDescent="0.3">
      <c r="A3597" s="11">
        <v>84</v>
      </c>
      <c r="B3597" s="9" t="s">
        <v>66</v>
      </c>
      <c r="C3597" s="9" t="s">
        <v>18</v>
      </c>
      <c r="D3597" s="12" t="s">
        <v>87</v>
      </c>
      <c r="E3597" s="11">
        <v>1.83</v>
      </c>
      <c r="F3597" s="13">
        <f t="shared" si="249"/>
        <v>17.952300000000001</v>
      </c>
      <c r="H3597" s="11">
        <v>2280</v>
      </c>
      <c r="I3597" s="11">
        <v>36.5</v>
      </c>
      <c r="J3597" s="11">
        <v>1.76</v>
      </c>
      <c r="K3597" s="11">
        <v>2.41</v>
      </c>
      <c r="M3597" s="11">
        <v>15</v>
      </c>
      <c r="N3597" s="11">
        <v>30.3</v>
      </c>
      <c r="O3597" s="13"/>
      <c r="P3597" s="14">
        <f t="shared" si="251"/>
        <v>12.572614107883817</v>
      </c>
      <c r="Q3597" s="9">
        <v>15</v>
      </c>
      <c r="R3597" s="15"/>
    </row>
    <row r="3598" spans="1:18" x14ac:dyDescent="0.3">
      <c r="A3598" s="11">
        <v>84</v>
      </c>
      <c r="B3598" s="9" t="s">
        <v>66</v>
      </c>
      <c r="C3598" s="9" t="s">
        <v>18</v>
      </c>
      <c r="D3598" s="12" t="s">
        <v>87</v>
      </c>
      <c r="E3598" s="11">
        <v>1.57</v>
      </c>
      <c r="F3598" s="13">
        <f t="shared" si="249"/>
        <v>15.401700000000002</v>
      </c>
      <c r="H3598" s="11">
        <v>1550</v>
      </c>
      <c r="I3598" s="11">
        <v>31.5</v>
      </c>
      <c r="J3598" s="11">
        <v>1.43</v>
      </c>
      <c r="K3598" s="11">
        <v>1.7</v>
      </c>
      <c r="M3598" s="11">
        <v>15</v>
      </c>
      <c r="N3598" s="11">
        <v>19.37</v>
      </c>
      <c r="O3598" s="13"/>
      <c r="P3598" s="14">
        <f t="shared" si="251"/>
        <v>11.394117647058824</v>
      </c>
      <c r="Q3598" s="9">
        <v>15</v>
      </c>
      <c r="R3598" s="15"/>
    </row>
    <row r="3599" spans="1:18" x14ac:dyDescent="0.3">
      <c r="A3599" s="11">
        <v>84</v>
      </c>
      <c r="B3599" s="9" t="s">
        <v>66</v>
      </c>
      <c r="C3599" s="9" t="s">
        <v>18</v>
      </c>
      <c r="D3599" s="12" t="s">
        <v>87</v>
      </c>
      <c r="E3599" s="11">
        <v>1.61</v>
      </c>
      <c r="F3599" s="13">
        <f t="shared" si="249"/>
        <v>15.794100000000002</v>
      </c>
      <c r="H3599" s="11">
        <v>2780</v>
      </c>
      <c r="I3599" s="11">
        <v>22.6</v>
      </c>
      <c r="J3599" s="11">
        <v>1.9</v>
      </c>
      <c r="K3599" s="11">
        <v>2.62</v>
      </c>
      <c r="M3599" s="11">
        <v>15</v>
      </c>
      <c r="N3599" s="11">
        <v>28.76</v>
      </c>
      <c r="O3599" s="13"/>
      <c r="P3599" s="14">
        <f t="shared" si="251"/>
        <v>10.977099236641221</v>
      </c>
      <c r="Q3599" s="9">
        <v>15</v>
      </c>
      <c r="R3599" s="15"/>
    </row>
    <row r="3600" spans="1:18" x14ac:dyDescent="0.3">
      <c r="A3600" s="11">
        <v>84</v>
      </c>
      <c r="B3600" s="9" t="s">
        <v>66</v>
      </c>
      <c r="C3600" s="9" t="s">
        <v>18</v>
      </c>
      <c r="D3600" s="12" t="s">
        <v>87</v>
      </c>
      <c r="E3600" s="11">
        <v>1.89</v>
      </c>
      <c r="F3600" s="13">
        <f t="shared" si="249"/>
        <v>18.540900000000001</v>
      </c>
      <c r="H3600" s="11">
        <v>2230</v>
      </c>
      <c r="I3600" s="11">
        <v>23.91</v>
      </c>
      <c r="J3600" s="11">
        <v>2.29</v>
      </c>
      <c r="K3600" s="11">
        <v>3.96</v>
      </c>
      <c r="M3600" s="11">
        <v>15</v>
      </c>
      <c r="N3600" s="11">
        <v>34.24</v>
      </c>
      <c r="O3600" s="13"/>
      <c r="P3600" s="14">
        <f t="shared" si="251"/>
        <v>8.6464646464646471</v>
      </c>
      <c r="Q3600" s="9">
        <v>15</v>
      </c>
      <c r="R3600" s="15"/>
    </row>
    <row r="3601" spans="1:18" x14ac:dyDescent="0.3">
      <c r="A3601" s="11">
        <v>84</v>
      </c>
      <c r="B3601" s="9" t="s">
        <v>66</v>
      </c>
      <c r="C3601" s="9" t="s">
        <v>18</v>
      </c>
      <c r="D3601" s="12" t="s">
        <v>87</v>
      </c>
      <c r="E3601" s="11">
        <v>1.7</v>
      </c>
      <c r="F3601" s="13">
        <f t="shared" si="249"/>
        <v>16.677</v>
      </c>
      <c r="H3601" s="11">
        <v>2530</v>
      </c>
      <c r="I3601" s="13">
        <v>22</v>
      </c>
      <c r="J3601" s="11">
        <v>2.29</v>
      </c>
      <c r="K3601" s="11">
        <v>2.73</v>
      </c>
      <c r="M3601" s="11">
        <v>15</v>
      </c>
      <c r="N3601" s="11">
        <v>25.07</v>
      </c>
      <c r="O3601" s="13"/>
      <c r="P3601" s="14">
        <f t="shared" si="251"/>
        <v>9.1831501831501825</v>
      </c>
      <c r="Q3601" s="9">
        <v>15</v>
      </c>
      <c r="R3601" s="15"/>
    </row>
    <row r="3602" spans="1:18" x14ac:dyDescent="0.3">
      <c r="A3602" s="11">
        <v>84</v>
      </c>
      <c r="B3602" s="9" t="s">
        <v>66</v>
      </c>
      <c r="C3602" s="9" t="s">
        <v>18</v>
      </c>
      <c r="D3602" s="12" t="s">
        <v>87</v>
      </c>
      <c r="E3602" s="11">
        <v>1.77</v>
      </c>
      <c r="F3602" s="13">
        <f t="shared" si="249"/>
        <v>17.363700000000001</v>
      </c>
      <c r="H3602" s="11">
        <v>2850</v>
      </c>
      <c r="I3602" s="11">
        <v>26.15</v>
      </c>
      <c r="J3602" s="11">
        <v>2.86</v>
      </c>
      <c r="K3602" s="11">
        <v>3.42</v>
      </c>
      <c r="M3602" s="11">
        <v>15</v>
      </c>
      <c r="N3602" s="11">
        <v>35.69</v>
      </c>
      <c r="O3602" s="13"/>
      <c r="P3602" s="14">
        <f t="shared" si="251"/>
        <v>10.435672514619883</v>
      </c>
      <c r="Q3602" s="9">
        <v>15</v>
      </c>
      <c r="R3602" s="15"/>
    </row>
    <row r="3603" spans="1:18" x14ac:dyDescent="0.3">
      <c r="A3603" s="11">
        <v>85</v>
      </c>
      <c r="B3603" s="9" t="s">
        <v>66</v>
      </c>
      <c r="C3603" s="9" t="s">
        <v>18</v>
      </c>
      <c r="D3603" s="12" t="s">
        <v>148</v>
      </c>
      <c r="E3603" s="13">
        <v>1.97</v>
      </c>
      <c r="F3603" s="13">
        <f t="shared" si="249"/>
        <v>19.325700000000001</v>
      </c>
      <c r="G3603" s="11">
        <v>14.5</v>
      </c>
      <c r="H3603" s="11">
        <v>2940</v>
      </c>
      <c r="J3603" s="11">
        <v>4.6900000000000004</v>
      </c>
      <c r="M3603" s="11"/>
      <c r="N3603" s="13">
        <v>69.2</v>
      </c>
      <c r="O3603" s="13"/>
      <c r="R3603" s="15"/>
    </row>
    <row r="3604" spans="1:18" x14ac:dyDescent="0.3">
      <c r="A3604" s="11">
        <v>85</v>
      </c>
      <c r="B3604" s="9" t="s">
        <v>66</v>
      </c>
      <c r="C3604" s="9" t="s">
        <v>18</v>
      </c>
      <c r="D3604" s="12" t="s">
        <v>196</v>
      </c>
      <c r="E3604" s="13">
        <v>2.02</v>
      </c>
      <c r="F3604" s="13">
        <f t="shared" si="249"/>
        <v>19.816200000000002</v>
      </c>
      <c r="G3604" s="11">
        <v>13.9</v>
      </c>
      <c r="H3604" s="11">
        <v>2750</v>
      </c>
      <c r="J3604" s="11">
        <v>3.6</v>
      </c>
      <c r="M3604" s="11"/>
      <c r="N3604" s="13">
        <v>59.9</v>
      </c>
      <c r="O3604" s="13"/>
      <c r="R3604" s="15"/>
    </row>
    <row r="3605" spans="1:18" x14ac:dyDescent="0.3">
      <c r="A3605" s="11">
        <v>85</v>
      </c>
      <c r="B3605" s="9" t="s">
        <v>66</v>
      </c>
      <c r="C3605" s="9" t="s">
        <v>18</v>
      </c>
      <c r="D3605" s="12" t="s">
        <v>148</v>
      </c>
      <c r="E3605" s="13">
        <v>1.96</v>
      </c>
      <c r="F3605" s="13">
        <f t="shared" si="249"/>
        <v>19.227599999999999</v>
      </c>
      <c r="G3605" s="11">
        <v>16.7</v>
      </c>
      <c r="H3605" s="11">
        <v>2550</v>
      </c>
      <c r="J3605" s="11">
        <v>2.97</v>
      </c>
      <c r="M3605" s="11"/>
      <c r="N3605" s="13">
        <v>54.7</v>
      </c>
      <c r="O3605" s="13"/>
      <c r="R3605" s="15"/>
    </row>
    <row r="3606" spans="1:18" x14ac:dyDescent="0.3">
      <c r="A3606" s="11">
        <v>85</v>
      </c>
      <c r="B3606" s="9" t="s">
        <v>66</v>
      </c>
      <c r="C3606" s="9" t="s">
        <v>18</v>
      </c>
      <c r="D3606" s="12" t="s">
        <v>197</v>
      </c>
      <c r="E3606" s="13">
        <v>1.89</v>
      </c>
      <c r="F3606" s="13">
        <f t="shared" si="249"/>
        <v>18.540900000000001</v>
      </c>
      <c r="G3606" s="11">
        <v>18.7</v>
      </c>
      <c r="H3606" s="11">
        <v>2710</v>
      </c>
      <c r="J3606" s="11">
        <v>3.74</v>
      </c>
      <c r="M3606" s="11"/>
      <c r="N3606" s="13">
        <v>61.5</v>
      </c>
      <c r="O3606" s="13"/>
      <c r="R3606" s="15"/>
    </row>
    <row r="3607" spans="1:18" x14ac:dyDescent="0.3">
      <c r="A3607" s="11">
        <v>85</v>
      </c>
      <c r="B3607" s="9" t="s">
        <v>66</v>
      </c>
      <c r="C3607" s="9" t="s">
        <v>18</v>
      </c>
      <c r="D3607" s="12" t="s">
        <v>197</v>
      </c>
      <c r="E3607" s="13">
        <v>1.91</v>
      </c>
      <c r="F3607" s="13">
        <f t="shared" si="249"/>
        <v>18.737100000000002</v>
      </c>
      <c r="G3607" s="11">
        <v>17.899999999999999</v>
      </c>
      <c r="H3607" s="11">
        <v>2840</v>
      </c>
      <c r="J3607" s="11">
        <v>3.34</v>
      </c>
      <c r="M3607" s="11"/>
      <c r="N3607" s="13">
        <v>55.9</v>
      </c>
      <c r="O3607" s="13"/>
      <c r="R3607" s="15"/>
    </row>
    <row r="3608" spans="1:18" x14ac:dyDescent="0.3">
      <c r="A3608" s="11">
        <v>85</v>
      </c>
      <c r="B3608" s="9" t="s">
        <v>66</v>
      </c>
      <c r="C3608" s="9" t="s">
        <v>18</v>
      </c>
      <c r="D3608" s="12" t="s">
        <v>148</v>
      </c>
      <c r="E3608" s="13">
        <v>1.89</v>
      </c>
      <c r="F3608" s="13">
        <f t="shared" si="249"/>
        <v>18.540900000000001</v>
      </c>
      <c r="G3608" s="11">
        <v>19.8</v>
      </c>
      <c r="H3608" s="11">
        <v>2710</v>
      </c>
      <c r="J3608" s="11">
        <v>2.86</v>
      </c>
      <c r="M3608" s="11"/>
      <c r="N3608" s="13">
        <v>43.9</v>
      </c>
      <c r="O3608" s="13"/>
      <c r="R3608" s="15"/>
    </row>
    <row r="3609" spans="1:18" x14ac:dyDescent="0.3">
      <c r="A3609" s="11">
        <v>85</v>
      </c>
      <c r="B3609" s="9" t="s">
        <v>66</v>
      </c>
      <c r="C3609" s="9" t="s">
        <v>18</v>
      </c>
      <c r="D3609" s="12" t="s">
        <v>198</v>
      </c>
      <c r="E3609" s="13">
        <v>1.87</v>
      </c>
      <c r="F3609" s="13">
        <f t="shared" si="249"/>
        <v>18.344700000000003</v>
      </c>
      <c r="G3609" s="11">
        <v>18.7</v>
      </c>
      <c r="H3609" s="11">
        <v>2810</v>
      </c>
      <c r="J3609" s="11">
        <v>3.02</v>
      </c>
      <c r="M3609" s="11">
        <v>25</v>
      </c>
      <c r="N3609" s="13">
        <v>40.4</v>
      </c>
      <c r="O3609" s="13"/>
      <c r="R3609" s="15"/>
    </row>
    <row r="3610" spans="1:18" x14ac:dyDescent="0.3">
      <c r="A3610" s="11">
        <v>85</v>
      </c>
      <c r="B3610" s="9" t="s">
        <v>66</v>
      </c>
      <c r="C3610" s="9" t="s">
        <v>18</v>
      </c>
      <c r="D3610" s="12" t="s">
        <v>197</v>
      </c>
      <c r="E3610" s="13">
        <v>1.93</v>
      </c>
      <c r="F3610" s="13">
        <f t="shared" si="249"/>
        <v>18.933299999999999</v>
      </c>
      <c r="G3610" s="11">
        <v>18.5</v>
      </c>
      <c r="H3610" s="11">
        <v>2840</v>
      </c>
      <c r="J3610" s="11">
        <v>3.25</v>
      </c>
      <c r="M3610" s="11">
        <v>32</v>
      </c>
      <c r="N3610" s="13">
        <v>39.799999999999997</v>
      </c>
      <c r="O3610" s="13"/>
      <c r="R3610" s="15"/>
    </row>
    <row r="3611" spans="1:18" x14ac:dyDescent="0.3">
      <c r="A3611" s="11">
        <v>85</v>
      </c>
      <c r="B3611" s="9" t="s">
        <v>66</v>
      </c>
      <c r="C3611" s="9" t="s">
        <v>18</v>
      </c>
      <c r="D3611" s="12" t="s">
        <v>148</v>
      </c>
      <c r="E3611" s="13">
        <v>1.74</v>
      </c>
      <c r="F3611" s="13">
        <f t="shared" si="249"/>
        <v>17.069400000000002</v>
      </c>
      <c r="G3611" s="11">
        <v>20.7</v>
      </c>
      <c r="H3611" s="11">
        <v>1920</v>
      </c>
      <c r="J3611" s="11">
        <v>1.9</v>
      </c>
      <c r="M3611" s="11">
        <v>25</v>
      </c>
      <c r="N3611" s="13">
        <v>32.799999999999997</v>
      </c>
      <c r="O3611" s="13"/>
      <c r="R3611" s="15"/>
    </row>
    <row r="3612" spans="1:18" x14ac:dyDescent="0.3">
      <c r="A3612" s="11">
        <v>85</v>
      </c>
      <c r="B3612" s="9" t="s">
        <v>66</v>
      </c>
      <c r="C3612" s="9" t="s">
        <v>18</v>
      </c>
      <c r="D3612" s="12" t="s">
        <v>197</v>
      </c>
      <c r="E3612" s="13">
        <v>1.77</v>
      </c>
      <c r="F3612" s="13">
        <f t="shared" si="249"/>
        <v>17.363700000000001</v>
      </c>
      <c r="G3612" s="11">
        <v>22.4</v>
      </c>
      <c r="H3612" s="11">
        <v>2230</v>
      </c>
      <c r="J3612" s="11">
        <v>2.29</v>
      </c>
      <c r="M3612" s="11">
        <v>25</v>
      </c>
      <c r="N3612" s="13">
        <v>31.9</v>
      </c>
      <c r="O3612" s="13"/>
      <c r="R3612" s="15"/>
    </row>
    <row r="3613" spans="1:18" x14ac:dyDescent="0.3">
      <c r="A3613" s="11">
        <v>85</v>
      </c>
      <c r="B3613" s="9" t="s">
        <v>66</v>
      </c>
      <c r="C3613" s="9" t="s">
        <v>18</v>
      </c>
      <c r="D3613" s="12" t="s">
        <v>148</v>
      </c>
      <c r="E3613" s="13">
        <v>1.87</v>
      </c>
      <c r="F3613" s="13">
        <f t="shared" si="249"/>
        <v>18.344700000000003</v>
      </c>
      <c r="G3613" s="11">
        <v>23.5</v>
      </c>
      <c r="H3613" s="11">
        <v>2040</v>
      </c>
      <c r="J3613" s="11">
        <v>2.4500000000000002</v>
      </c>
      <c r="M3613" s="11">
        <v>25</v>
      </c>
      <c r="N3613" s="13">
        <v>26.4</v>
      </c>
      <c r="O3613" s="13"/>
      <c r="R3613" s="15"/>
    </row>
    <row r="3614" spans="1:18" x14ac:dyDescent="0.3">
      <c r="A3614" s="11">
        <v>85</v>
      </c>
      <c r="B3614" s="9" t="s">
        <v>66</v>
      </c>
      <c r="C3614" s="9" t="s">
        <v>18</v>
      </c>
      <c r="D3614" s="12" t="s">
        <v>148</v>
      </c>
      <c r="E3614" s="13">
        <v>1.55</v>
      </c>
      <c r="F3614" s="13">
        <f t="shared" si="249"/>
        <v>15.205500000000001</v>
      </c>
      <c r="G3614" s="11">
        <v>29.5</v>
      </c>
      <c r="H3614" s="11">
        <v>2029.9999999999998</v>
      </c>
      <c r="J3614" s="11">
        <v>1.97</v>
      </c>
      <c r="M3614" s="11">
        <v>25</v>
      </c>
      <c r="N3614" s="13">
        <v>26.9</v>
      </c>
      <c r="O3614" s="13"/>
      <c r="R3614" s="15"/>
    </row>
    <row r="3615" spans="1:18" x14ac:dyDescent="0.3">
      <c r="A3615" s="11">
        <v>85</v>
      </c>
      <c r="B3615" s="9" t="s">
        <v>66</v>
      </c>
      <c r="C3615" s="9" t="s">
        <v>18</v>
      </c>
      <c r="D3615" s="12" t="s">
        <v>148</v>
      </c>
      <c r="E3615" s="13">
        <v>1.58</v>
      </c>
      <c r="F3615" s="13">
        <f t="shared" si="249"/>
        <v>15.499800000000002</v>
      </c>
      <c r="G3615" s="11">
        <v>25.8</v>
      </c>
      <c r="H3615" s="11">
        <v>2210</v>
      </c>
      <c r="J3615" s="11">
        <v>2.5499999999999998</v>
      </c>
      <c r="M3615" s="11">
        <v>25</v>
      </c>
      <c r="N3615" s="13">
        <v>26.1</v>
      </c>
      <c r="O3615" s="13"/>
      <c r="R3615" s="15"/>
    </row>
    <row r="3616" spans="1:18" x14ac:dyDescent="0.3">
      <c r="A3616" s="11">
        <v>85</v>
      </c>
      <c r="B3616" s="9" t="s">
        <v>66</v>
      </c>
      <c r="C3616" s="9" t="s">
        <v>18</v>
      </c>
      <c r="D3616" s="12" t="s">
        <v>148</v>
      </c>
      <c r="E3616" s="13">
        <v>1.6</v>
      </c>
      <c r="F3616" s="13">
        <f t="shared" si="249"/>
        <v>15.696000000000002</v>
      </c>
      <c r="G3616" s="11">
        <v>29.2</v>
      </c>
      <c r="H3616" s="11">
        <v>2320</v>
      </c>
      <c r="J3616" s="11">
        <v>2.11</v>
      </c>
      <c r="M3616" s="11">
        <v>25</v>
      </c>
      <c r="N3616" s="13">
        <v>20.9</v>
      </c>
      <c r="O3616" s="13"/>
      <c r="R3616" s="15"/>
    </row>
    <row r="3617" spans="1:18" x14ac:dyDescent="0.3">
      <c r="A3617" s="11">
        <v>85</v>
      </c>
      <c r="B3617" s="9" t="s">
        <v>66</v>
      </c>
      <c r="C3617" s="9" t="s">
        <v>18</v>
      </c>
      <c r="D3617" s="12" t="s">
        <v>190</v>
      </c>
      <c r="E3617" s="13">
        <v>1.47</v>
      </c>
      <c r="F3617" s="13">
        <f t="shared" si="249"/>
        <v>14.4207</v>
      </c>
      <c r="G3617" s="11">
        <v>33.200000000000003</v>
      </c>
      <c r="H3617" s="11">
        <v>2220</v>
      </c>
      <c r="J3617" s="11">
        <v>2.17</v>
      </c>
      <c r="M3617" s="11">
        <v>25</v>
      </c>
      <c r="N3617" s="13">
        <v>16.8</v>
      </c>
      <c r="O3617" s="13"/>
      <c r="R3617" s="15"/>
    </row>
    <row r="3618" spans="1:18" x14ac:dyDescent="0.3">
      <c r="A3618" s="11">
        <v>85</v>
      </c>
      <c r="B3618" s="9" t="s">
        <v>66</v>
      </c>
      <c r="C3618" s="9" t="s">
        <v>18</v>
      </c>
      <c r="D3618" s="12" t="s">
        <v>197</v>
      </c>
      <c r="E3618" s="13">
        <v>1.36</v>
      </c>
      <c r="F3618" s="13">
        <f t="shared" si="249"/>
        <v>13.341600000000001</v>
      </c>
      <c r="G3618" s="11">
        <v>34.4</v>
      </c>
      <c r="H3618" s="11">
        <v>1300</v>
      </c>
      <c r="J3618" s="11">
        <v>1.32</v>
      </c>
      <c r="M3618" s="11">
        <v>25</v>
      </c>
      <c r="N3618" s="13">
        <v>7.8</v>
      </c>
      <c r="O3618" s="13"/>
      <c r="R3618" s="15"/>
    </row>
    <row r="3619" spans="1:18" x14ac:dyDescent="0.3">
      <c r="A3619" s="11">
        <v>85</v>
      </c>
      <c r="B3619" s="9" t="s">
        <v>66</v>
      </c>
      <c r="C3619" s="9" t="s">
        <v>18</v>
      </c>
      <c r="D3619" s="12" t="s">
        <v>196</v>
      </c>
      <c r="E3619" s="13">
        <v>1.44</v>
      </c>
      <c r="F3619" s="13">
        <f t="shared" si="249"/>
        <v>14.1264</v>
      </c>
      <c r="G3619" s="11">
        <v>33.4</v>
      </c>
      <c r="H3619" s="11">
        <v>2150</v>
      </c>
      <c r="J3619" s="11">
        <v>2.14</v>
      </c>
      <c r="M3619" s="11">
        <v>25</v>
      </c>
      <c r="N3619" s="13">
        <v>15.1</v>
      </c>
      <c r="O3619" s="13"/>
      <c r="R3619" s="15"/>
    </row>
    <row r="3620" spans="1:18" x14ac:dyDescent="0.3">
      <c r="A3620" s="11">
        <v>85</v>
      </c>
      <c r="B3620" s="9" t="s">
        <v>66</v>
      </c>
      <c r="C3620" s="9" t="s">
        <v>18</v>
      </c>
      <c r="D3620" s="12" t="s">
        <v>148</v>
      </c>
      <c r="E3620" s="13">
        <v>1.88</v>
      </c>
      <c r="F3620" s="13">
        <f t="shared" si="249"/>
        <v>18.442799999999998</v>
      </c>
      <c r="G3620" s="11">
        <v>26.7</v>
      </c>
      <c r="H3620" s="11">
        <v>2290</v>
      </c>
      <c r="J3620" s="11">
        <v>2.42</v>
      </c>
      <c r="M3620" s="11">
        <v>25</v>
      </c>
      <c r="N3620" s="13">
        <v>25.5</v>
      </c>
      <c r="O3620" s="13"/>
      <c r="R3620" s="15"/>
    </row>
    <row r="3621" spans="1:18" x14ac:dyDescent="0.3">
      <c r="A3621" s="11">
        <v>85</v>
      </c>
      <c r="B3621" s="9" t="s">
        <v>66</v>
      </c>
      <c r="C3621" s="9" t="s">
        <v>18</v>
      </c>
      <c r="D3621" s="12" t="s">
        <v>190</v>
      </c>
      <c r="E3621" s="13">
        <v>1.34</v>
      </c>
      <c r="F3621" s="13">
        <f t="shared" si="249"/>
        <v>13.145400000000002</v>
      </c>
      <c r="G3621" s="11">
        <v>37.5</v>
      </c>
      <c r="H3621" s="11">
        <v>1360</v>
      </c>
      <c r="J3621" s="11">
        <v>1.51</v>
      </c>
      <c r="M3621" s="11">
        <v>25</v>
      </c>
      <c r="N3621" s="13">
        <v>6.6</v>
      </c>
      <c r="O3621" s="13"/>
      <c r="R3621" s="15"/>
    </row>
    <row r="3622" spans="1:18" x14ac:dyDescent="0.3">
      <c r="A3622" s="11">
        <v>85</v>
      </c>
      <c r="B3622" s="9" t="s">
        <v>66</v>
      </c>
      <c r="C3622" s="9" t="s">
        <v>18</v>
      </c>
      <c r="D3622" s="12" t="s">
        <v>197</v>
      </c>
      <c r="E3622" s="13">
        <v>1.7</v>
      </c>
      <c r="F3622" s="13">
        <f t="shared" si="249"/>
        <v>16.677</v>
      </c>
      <c r="G3622" s="11">
        <v>21.5</v>
      </c>
      <c r="H3622" s="11">
        <v>2530</v>
      </c>
      <c r="J3622" s="11">
        <v>2.29</v>
      </c>
      <c r="M3622" s="11">
        <v>25</v>
      </c>
      <c r="N3622" s="13">
        <v>25.1</v>
      </c>
      <c r="O3622" s="13"/>
      <c r="R3622" s="15"/>
    </row>
    <row r="3623" spans="1:18" x14ac:dyDescent="0.3">
      <c r="A3623" s="11">
        <v>85</v>
      </c>
      <c r="B3623" s="9" t="s">
        <v>66</v>
      </c>
      <c r="C3623" s="9" t="s">
        <v>18</v>
      </c>
      <c r="D3623" s="12" t="s">
        <v>197</v>
      </c>
      <c r="E3623" s="13">
        <v>1.77</v>
      </c>
      <c r="F3623" s="13">
        <f t="shared" si="249"/>
        <v>17.363700000000001</v>
      </c>
      <c r="G3623" s="11">
        <v>18.2</v>
      </c>
      <c r="H3623" s="11">
        <v>2850</v>
      </c>
      <c r="J3623" s="11">
        <v>2.86</v>
      </c>
      <c r="M3623" s="11">
        <v>13</v>
      </c>
      <c r="N3623" s="13">
        <v>35.700000000000003</v>
      </c>
      <c r="O3623" s="13"/>
      <c r="R3623" s="15"/>
    </row>
    <row r="3624" spans="1:18" x14ac:dyDescent="0.3">
      <c r="A3624" s="11">
        <v>85</v>
      </c>
      <c r="B3624" s="9" t="s">
        <v>66</v>
      </c>
      <c r="C3624" s="9" t="s">
        <v>18</v>
      </c>
      <c r="D3624" s="12" t="s">
        <v>190</v>
      </c>
      <c r="E3624" s="13">
        <v>1.52</v>
      </c>
      <c r="F3624" s="13">
        <f t="shared" si="249"/>
        <v>14.911200000000001</v>
      </c>
      <c r="G3624" s="11">
        <v>31.6</v>
      </c>
      <c r="H3624" s="11">
        <v>1250</v>
      </c>
      <c r="J3624" s="11">
        <v>1.65</v>
      </c>
      <c r="M3624" s="11">
        <v>25</v>
      </c>
      <c r="N3624" s="13">
        <v>6.7</v>
      </c>
      <c r="O3624" s="13"/>
      <c r="R3624" s="15"/>
    </row>
    <row r="3625" spans="1:18" x14ac:dyDescent="0.3">
      <c r="A3625" s="11">
        <v>85</v>
      </c>
      <c r="B3625" s="9" t="s">
        <v>66</v>
      </c>
      <c r="C3625" s="9" t="s">
        <v>18</v>
      </c>
      <c r="D3625" s="12" t="s">
        <v>190</v>
      </c>
      <c r="E3625" s="13">
        <v>1.5</v>
      </c>
      <c r="F3625" s="13">
        <f t="shared" si="249"/>
        <v>14.715</v>
      </c>
      <c r="G3625" s="11">
        <v>30.3</v>
      </c>
      <c r="H3625" s="11">
        <v>1850</v>
      </c>
      <c r="J3625" s="11">
        <v>1.86</v>
      </c>
      <c r="M3625" s="11">
        <v>32</v>
      </c>
      <c r="N3625" s="13">
        <v>14.6</v>
      </c>
      <c r="O3625" s="13"/>
      <c r="R3625" s="15"/>
    </row>
    <row r="3626" spans="1:18" x14ac:dyDescent="0.3">
      <c r="A3626" s="11">
        <v>85</v>
      </c>
      <c r="B3626" s="9" t="s">
        <v>66</v>
      </c>
      <c r="C3626" s="9" t="s">
        <v>18</v>
      </c>
      <c r="D3626" s="12" t="s">
        <v>197</v>
      </c>
      <c r="E3626" s="13">
        <v>1.83</v>
      </c>
      <c r="F3626" s="13">
        <f t="shared" si="249"/>
        <v>17.952300000000001</v>
      </c>
      <c r="G3626" s="11">
        <v>25.8</v>
      </c>
      <c r="H3626" s="11">
        <v>2280</v>
      </c>
      <c r="J3626" s="11">
        <v>1.76</v>
      </c>
      <c r="M3626" s="11">
        <v>25</v>
      </c>
      <c r="N3626" s="13">
        <v>30.3</v>
      </c>
      <c r="O3626" s="13"/>
      <c r="R3626" s="15"/>
    </row>
    <row r="3627" spans="1:18" x14ac:dyDescent="0.3">
      <c r="A3627" s="11">
        <v>85</v>
      </c>
      <c r="B3627" s="9" t="s">
        <v>66</v>
      </c>
      <c r="C3627" s="9" t="s">
        <v>18</v>
      </c>
      <c r="D3627" s="12" t="s">
        <v>197</v>
      </c>
      <c r="E3627" s="13">
        <v>1.57</v>
      </c>
      <c r="F3627" s="13">
        <f t="shared" si="249"/>
        <v>15.401700000000002</v>
      </c>
      <c r="G3627" s="11">
        <v>28.1</v>
      </c>
      <c r="H3627" s="11">
        <v>1550</v>
      </c>
      <c r="J3627" s="11">
        <v>1.43</v>
      </c>
      <c r="M3627" s="11">
        <v>13</v>
      </c>
      <c r="N3627" s="13">
        <v>19.399999999999999</v>
      </c>
      <c r="O3627" s="13"/>
      <c r="R3627" s="15"/>
    </row>
    <row r="3628" spans="1:18" x14ac:dyDescent="0.3">
      <c r="A3628" s="11">
        <v>85</v>
      </c>
      <c r="B3628" s="9" t="s">
        <v>66</v>
      </c>
      <c r="C3628" s="9" t="s">
        <v>18</v>
      </c>
      <c r="D3628" s="12" t="s">
        <v>148</v>
      </c>
      <c r="E3628" s="13">
        <v>1.61</v>
      </c>
      <c r="F3628" s="13">
        <f t="shared" si="249"/>
        <v>15.794100000000002</v>
      </c>
      <c r="G3628" s="11">
        <v>26.9</v>
      </c>
      <c r="H3628" s="11">
        <v>2780</v>
      </c>
      <c r="J3628" s="11">
        <v>1.9</v>
      </c>
      <c r="M3628" s="11">
        <v>25</v>
      </c>
      <c r="N3628" s="13">
        <v>28.8</v>
      </c>
      <c r="O3628" s="13"/>
      <c r="R3628" s="15"/>
    </row>
    <row r="3629" spans="1:18" x14ac:dyDescent="0.3">
      <c r="A3629" s="11">
        <v>85</v>
      </c>
      <c r="B3629" s="9" t="s">
        <v>66</v>
      </c>
      <c r="C3629" s="9" t="s">
        <v>18</v>
      </c>
      <c r="D3629" s="12" t="s">
        <v>148</v>
      </c>
      <c r="E3629" s="13">
        <v>1.89</v>
      </c>
      <c r="F3629" s="13">
        <f t="shared" si="249"/>
        <v>18.540900000000001</v>
      </c>
      <c r="G3629" s="11">
        <v>18.2</v>
      </c>
      <c r="H3629" s="11">
        <v>2230</v>
      </c>
      <c r="J3629" s="11">
        <v>2.29</v>
      </c>
      <c r="M3629" s="11">
        <v>25</v>
      </c>
      <c r="N3629" s="13">
        <v>34.200000000000003</v>
      </c>
      <c r="O3629" s="13"/>
      <c r="R3629" s="15"/>
    </row>
    <row r="3630" spans="1:18" x14ac:dyDescent="0.3">
      <c r="A3630" s="11">
        <v>86</v>
      </c>
      <c r="B3630" s="9" t="s">
        <v>66</v>
      </c>
      <c r="C3630" s="9" t="s">
        <v>12</v>
      </c>
      <c r="D3630" s="12" t="s">
        <v>199</v>
      </c>
      <c r="E3630" s="13">
        <v>2.62</v>
      </c>
      <c r="F3630" s="13">
        <f t="shared" si="249"/>
        <v>25.702200000000001</v>
      </c>
      <c r="G3630" s="11">
        <v>21.8</v>
      </c>
      <c r="M3630" s="8">
        <v>13</v>
      </c>
      <c r="N3630" s="13">
        <v>8</v>
      </c>
      <c r="O3630" s="13">
        <v>5.6</v>
      </c>
      <c r="Q3630" s="9">
        <v>17</v>
      </c>
      <c r="R3630" s="10">
        <f t="shared" ref="R3630:R3639" si="252">50*N3630^-1.26</f>
        <v>3.6397924577139253</v>
      </c>
    </row>
    <row r="3631" spans="1:18" x14ac:dyDescent="0.3">
      <c r="A3631" s="11">
        <v>86</v>
      </c>
      <c r="B3631" s="9" t="s">
        <v>66</v>
      </c>
      <c r="C3631" s="9" t="s">
        <v>12</v>
      </c>
      <c r="D3631" s="12" t="s">
        <v>199</v>
      </c>
      <c r="E3631" s="13">
        <v>2.61</v>
      </c>
      <c r="F3631" s="13">
        <f t="shared" si="249"/>
        <v>25.604099999999999</v>
      </c>
      <c r="G3631" s="11">
        <v>22.2</v>
      </c>
      <c r="M3631" s="8">
        <v>13</v>
      </c>
      <c r="N3631" s="13">
        <v>7</v>
      </c>
      <c r="O3631" s="13">
        <v>5.9</v>
      </c>
      <c r="Q3631" s="9">
        <v>17</v>
      </c>
      <c r="R3631" s="10">
        <f t="shared" si="252"/>
        <v>4.3067183811380927</v>
      </c>
    </row>
    <row r="3632" spans="1:18" x14ac:dyDescent="0.3">
      <c r="A3632" s="11">
        <v>86</v>
      </c>
      <c r="B3632" s="9" t="s">
        <v>66</v>
      </c>
      <c r="C3632" s="9" t="s">
        <v>12</v>
      </c>
      <c r="D3632" s="12" t="s">
        <v>199</v>
      </c>
      <c r="E3632" s="13">
        <v>2.63</v>
      </c>
      <c r="F3632" s="13">
        <f t="shared" si="249"/>
        <v>25.8003</v>
      </c>
      <c r="G3632" s="11">
        <v>19</v>
      </c>
      <c r="M3632" s="8">
        <v>25</v>
      </c>
      <c r="N3632" s="13">
        <v>41</v>
      </c>
      <c r="O3632" s="13">
        <v>7.9</v>
      </c>
      <c r="Q3632" s="9">
        <v>17</v>
      </c>
      <c r="R3632" s="10">
        <f t="shared" si="252"/>
        <v>0.46436806456047092</v>
      </c>
    </row>
    <row r="3633" spans="1:18" x14ac:dyDescent="0.3">
      <c r="A3633" s="11">
        <v>86</v>
      </c>
      <c r="B3633" s="9" t="s">
        <v>66</v>
      </c>
      <c r="C3633" s="9" t="s">
        <v>12</v>
      </c>
      <c r="D3633" s="12" t="s">
        <v>199</v>
      </c>
      <c r="E3633" s="13">
        <v>2.62</v>
      </c>
      <c r="F3633" s="13">
        <f t="shared" si="249"/>
        <v>25.702200000000001</v>
      </c>
      <c r="G3633" s="11">
        <v>19</v>
      </c>
      <c r="M3633" s="8">
        <v>25</v>
      </c>
      <c r="N3633" s="13">
        <v>18</v>
      </c>
      <c r="O3633" s="13">
        <v>6.3</v>
      </c>
      <c r="Q3633" s="9">
        <v>17</v>
      </c>
      <c r="R3633" s="10">
        <f t="shared" si="252"/>
        <v>1.3101669744188451</v>
      </c>
    </row>
    <row r="3634" spans="1:18" x14ac:dyDescent="0.3">
      <c r="A3634" s="11">
        <v>86</v>
      </c>
      <c r="B3634" s="9" t="s">
        <v>66</v>
      </c>
      <c r="C3634" s="9" t="s">
        <v>12</v>
      </c>
      <c r="D3634" s="12" t="s">
        <v>199</v>
      </c>
      <c r="E3634" s="13">
        <v>2.58</v>
      </c>
      <c r="F3634" s="13">
        <f t="shared" si="249"/>
        <v>25.309800000000003</v>
      </c>
      <c r="G3634" s="11">
        <v>9.3000000000000007</v>
      </c>
      <c r="M3634" s="8">
        <v>25</v>
      </c>
      <c r="N3634" s="13">
        <v>23</v>
      </c>
      <c r="O3634" s="13">
        <v>9.4</v>
      </c>
      <c r="Q3634" s="9">
        <v>17</v>
      </c>
      <c r="R3634" s="10">
        <f t="shared" si="252"/>
        <v>0.96203955986362033</v>
      </c>
    </row>
    <row r="3635" spans="1:18" x14ac:dyDescent="0.3">
      <c r="A3635" s="11">
        <v>86</v>
      </c>
      <c r="B3635" s="9" t="s">
        <v>66</v>
      </c>
      <c r="C3635" s="9" t="s">
        <v>12</v>
      </c>
      <c r="D3635" s="12" t="s">
        <v>199</v>
      </c>
      <c r="E3635" s="13">
        <v>2.62</v>
      </c>
      <c r="F3635" s="13">
        <f t="shared" si="249"/>
        <v>25.702200000000001</v>
      </c>
      <c r="G3635" s="11">
        <v>11</v>
      </c>
      <c r="M3635" s="8">
        <v>25</v>
      </c>
      <c r="N3635" s="13">
        <v>48</v>
      </c>
      <c r="O3635" s="13">
        <v>6.7</v>
      </c>
      <c r="Q3635" s="9">
        <v>17</v>
      </c>
      <c r="R3635" s="10">
        <f t="shared" si="252"/>
        <v>0.38072030985042488</v>
      </c>
    </row>
    <row r="3636" spans="1:18" x14ac:dyDescent="0.3">
      <c r="A3636" s="11">
        <v>86</v>
      </c>
      <c r="B3636" s="9" t="s">
        <v>66</v>
      </c>
      <c r="C3636" s="9" t="s">
        <v>12</v>
      </c>
      <c r="D3636" s="12" t="s">
        <v>199</v>
      </c>
      <c r="E3636" s="13">
        <v>2.6</v>
      </c>
      <c r="F3636" s="13">
        <f t="shared" si="249"/>
        <v>25.506000000000004</v>
      </c>
      <c r="G3636" s="11">
        <v>16.5</v>
      </c>
      <c r="M3636" s="8">
        <v>32</v>
      </c>
      <c r="N3636" s="13">
        <v>120</v>
      </c>
      <c r="O3636" s="13">
        <v>29.6</v>
      </c>
      <c r="Q3636" s="9">
        <v>17</v>
      </c>
      <c r="R3636" s="10">
        <f t="shared" si="252"/>
        <v>0.1200056336189792</v>
      </c>
    </row>
    <row r="3637" spans="1:18" x14ac:dyDescent="0.3">
      <c r="A3637" s="11">
        <v>86</v>
      </c>
      <c r="B3637" s="9" t="s">
        <v>66</v>
      </c>
      <c r="C3637" s="9" t="s">
        <v>12</v>
      </c>
      <c r="D3637" s="12" t="s">
        <v>199</v>
      </c>
      <c r="E3637" s="13">
        <v>2.62</v>
      </c>
      <c r="F3637" s="13">
        <f t="shared" si="249"/>
        <v>25.702200000000001</v>
      </c>
      <c r="G3637" s="11">
        <v>5.6</v>
      </c>
      <c r="M3637" s="8">
        <v>17</v>
      </c>
      <c r="N3637" s="13">
        <v>37</v>
      </c>
      <c r="O3637" s="13">
        <v>23.8</v>
      </c>
      <c r="Q3637" s="9">
        <v>17</v>
      </c>
      <c r="R3637" s="10">
        <f t="shared" si="252"/>
        <v>0.52848885361297337</v>
      </c>
    </row>
    <row r="3638" spans="1:18" x14ac:dyDescent="0.3">
      <c r="A3638" s="11">
        <v>86</v>
      </c>
      <c r="B3638" s="9" t="s">
        <v>66</v>
      </c>
      <c r="C3638" s="9" t="s">
        <v>12</v>
      </c>
      <c r="D3638" s="12" t="s">
        <v>199</v>
      </c>
      <c r="E3638" s="13">
        <v>2.59</v>
      </c>
      <c r="F3638" s="13">
        <f t="shared" ref="F3638:F3673" si="253">E3638*9.81</f>
        <v>25.407900000000001</v>
      </c>
      <c r="G3638" s="11">
        <v>8.1</v>
      </c>
      <c r="M3638" s="8">
        <v>17</v>
      </c>
      <c r="N3638" s="13">
        <v>156</v>
      </c>
      <c r="O3638" s="13">
        <v>39.799999999999997</v>
      </c>
      <c r="Q3638" s="9">
        <v>17</v>
      </c>
      <c r="R3638" s="10">
        <f t="shared" si="252"/>
        <v>8.6224961755165114E-2</v>
      </c>
    </row>
    <row r="3639" spans="1:18" x14ac:dyDescent="0.3">
      <c r="A3639" s="11">
        <v>86</v>
      </c>
      <c r="B3639" s="9" t="s">
        <v>66</v>
      </c>
      <c r="C3639" s="9" t="s">
        <v>12</v>
      </c>
      <c r="D3639" s="12" t="s">
        <v>199</v>
      </c>
      <c r="E3639" s="13">
        <v>2.59</v>
      </c>
      <c r="F3639" s="13">
        <f t="shared" si="253"/>
        <v>25.407900000000001</v>
      </c>
      <c r="G3639" s="11">
        <v>12.9</v>
      </c>
      <c r="M3639" s="8">
        <v>17</v>
      </c>
      <c r="N3639" s="13">
        <v>117</v>
      </c>
      <c r="O3639" s="13">
        <v>38.799999999999997</v>
      </c>
      <c r="Q3639" s="9">
        <v>17</v>
      </c>
      <c r="R3639" s="10">
        <f t="shared" si="252"/>
        <v>0.1238955815483147</v>
      </c>
    </row>
    <row r="3640" spans="1:18" x14ac:dyDescent="0.3">
      <c r="A3640" s="11">
        <v>86</v>
      </c>
      <c r="B3640" s="9" t="s">
        <v>66</v>
      </c>
      <c r="C3640" s="9" t="s">
        <v>12</v>
      </c>
      <c r="D3640" s="12" t="s">
        <v>200</v>
      </c>
      <c r="E3640" s="13">
        <v>2.62</v>
      </c>
      <c r="F3640" s="13">
        <f t="shared" si="253"/>
        <v>25.702200000000001</v>
      </c>
      <c r="G3640" s="11">
        <v>1.9</v>
      </c>
      <c r="M3640" s="8">
        <v>10</v>
      </c>
      <c r="N3640" s="13">
        <v>18</v>
      </c>
      <c r="O3640" s="13">
        <v>15.7</v>
      </c>
      <c r="Q3640" s="9">
        <v>10</v>
      </c>
      <c r="R3640" s="9"/>
    </row>
    <row r="3641" spans="1:18" x14ac:dyDescent="0.3">
      <c r="A3641" s="11">
        <v>86</v>
      </c>
      <c r="B3641" s="9" t="s">
        <v>66</v>
      </c>
      <c r="C3641" s="9" t="s">
        <v>12</v>
      </c>
      <c r="D3641" s="12" t="s">
        <v>200</v>
      </c>
      <c r="E3641" s="13">
        <v>2.75</v>
      </c>
      <c r="F3641" s="13">
        <f t="shared" si="253"/>
        <v>26.977500000000003</v>
      </c>
      <c r="M3641" s="8">
        <v>10</v>
      </c>
      <c r="N3641" s="13">
        <v>32</v>
      </c>
      <c r="O3641" s="13">
        <v>25.2</v>
      </c>
      <c r="Q3641" s="9">
        <v>10</v>
      </c>
      <c r="R3641" s="9"/>
    </row>
    <row r="3642" spans="1:18" x14ac:dyDescent="0.3">
      <c r="A3642" s="11">
        <v>86</v>
      </c>
      <c r="B3642" s="9" t="s">
        <v>66</v>
      </c>
      <c r="C3642" s="9" t="s">
        <v>12</v>
      </c>
      <c r="D3642" s="12" t="s">
        <v>200</v>
      </c>
      <c r="E3642" s="13">
        <v>2.52</v>
      </c>
      <c r="F3642" s="13">
        <f t="shared" si="253"/>
        <v>24.721200000000003</v>
      </c>
      <c r="G3642" s="11">
        <v>0.8</v>
      </c>
      <c r="M3642" s="8">
        <v>10</v>
      </c>
      <c r="N3642" s="13">
        <v>23</v>
      </c>
      <c r="O3642" s="13">
        <v>19.100000000000001</v>
      </c>
      <c r="Q3642" s="9">
        <v>10</v>
      </c>
      <c r="R3642" s="9"/>
    </row>
    <row r="3643" spans="1:18" x14ac:dyDescent="0.3">
      <c r="A3643" s="11">
        <v>86</v>
      </c>
      <c r="B3643" s="9" t="s">
        <v>66</v>
      </c>
      <c r="C3643" s="9" t="s">
        <v>12</v>
      </c>
      <c r="D3643" s="12" t="s">
        <v>200</v>
      </c>
      <c r="E3643" s="13">
        <v>2.67</v>
      </c>
      <c r="F3643" s="13">
        <f t="shared" si="253"/>
        <v>26.192700000000002</v>
      </c>
      <c r="G3643" s="11">
        <v>0.7</v>
      </c>
      <c r="M3643" s="8">
        <v>10</v>
      </c>
      <c r="N3643" s="13">
        <v>47</v>
      </c>
      <c r="O3643" s="13">
        <v>23.9</v>
      </c>
      <c r="Q3643" s="9">
        <v>10</v>
      </c>
      <c r="R3643" s="9"/>
    </row>
    <row r="3644" spans="1:18" x14ac:dyDescent="0.3">
      <c r="A3644" s="11">
        <v>86</v>
      </c>
      <c r="B3644" s="9" t="s">
        <v>66</v>
      </c>
      <c r="C3644" s="9" t="s">
        <v>12</v>
      </c>
      <c r="D3644" s="12" t="s">
        <v>200</v>
      </c>
      <c r="E3644" s="13">
        <v>2.77</v>
      </c>
      <c r="F3644" s="13">
        <f t="shared" si="253"/>
        <v>27.1737</v>
      </c>
      <c r="M3644" s="8">
        <v>10</v>
      </c>
      <c r="N3644" s="13">
        <v>24</v>
      </c>
      <c r="O3644" s="13">
        <v>13.6</v>
      </c>
      <c r="Q3644" s="9">
        <v>10</v>
      </c>
      <c r="R3644" s="9"/>
    </row>
    <row r="3645" spans="1:18" x14ac:dyDescent="0.3">
      <c r="A3645" s="11">
        <v>86</v>
      </c>
      <c r="B3645" s="9" t="s">
        <v>66</v>
      </c>
      <c r="C3645" s="9" t="s">
        <v>12</v>
      </c>
      <c r="D3645" s="12" t="s">
        <v>200</v>
      </c>
      <c r="E3645" s="13">
        <v>2.75</v>
      </c>
      <c r="F3645" s="13">
        <f t="shared" si="253"/>
        <v>26.977500000000003</v>
      </c>
      <c r="M3645" s="8">
        <v>10</v>
      </c>
      <c r="N3645" s="13">
        <v>27</v>
      </c>
      <c r="O3645" s="13">
        <v>27.1</v>
      </c>
      <c r="Q3645" s="9">
        <v>10</v>
      </c>
      <c r="R3645" s="9"/>
    </row>
    <row r="3646" spans="1:18" x14ac:dyDescent="0.3">
      <c r="A3646" s="11">
        <v>86</v>
      </c>
      <c r="B3646" s="9" t="s">
        <v>66</v>
      </c>
      <c r="C3646" s="9" t="s">
        <v>12</v>
      </c>
      <c r="D3646" s="12" t="s">
        <v>201</v>
      </c>
      <c r="E3646" s="13">
        <v>2.59</v>
      </c>
      <c r="F3646" s="13">
        <f t="shared" si="253"/>
        <v>25.407900000000001</v>
      </c>
      <c r="G3646" s="11">
        <v>18.399999999999999</v>
      </c>
      <c r="M3646" s="8">
        <v>32</v>
      </c>
      <c r="N3646" s="13">
        <v>58</v>
      </c>
      <c r="O3646" s="13">
        <v>18.7</v>
      </c>
      <c r="Q3646" s="9">
        <v>32</v>
      </c>
      <c r="R3646" s="9"/>
    </row>
    <row r="3647" spans="1:18" x14ac:dyDescent="0.3">
      <c r="A3647" s="11">
        <v>86</v>
      </c>
      <c r="B3647" s="9" t="s">
        <v>66</v>
      </c>
      <c r="C3647" s="9" t="s">
        <v>12</v>
      </c>
      <c r="D3647" s="12" t="s">
        <v>201</v>
      </c>
      <c r="E3647" s="13">
        <v>2.57</v>
      </c>
      <c r="F3647" s="13">
        <f t="shared" si="253"/>
        <v>25.2117</v>
      </c>
      <c r="G3647" s="11">
        <v>18.399999999999999</v>
      </c>
      <c r="M3647" s="8">
        <v>32</v>
      </c>
      <c r="N3647" s="13">
        <v>37</v>
      </c>
      <c r="O3647" s="13">
        <v>9.3000000000000007</v>
      </c>
      <c r="Q3647" s="9">
        <v>32</v>
      </c>
      <c r="R3647" s="9"/>
    </row>
    <row r="3648" spans="1:18" x14ac:dyDescent="0.3">
      <c r="A3648" s="11">
        <v>86</v>
      </c>
      <c r="B3648" s="9" t="s">
        <v>66</v>
      </c>
      <c r="C3648" s="9" t="s">
        <v>12</v>
      </c>
      <c r="D3648" s="12" t="s">
        <v>72</v>
      </c>
      <c r="E3648" s="13">
        <v>2.71</v>
      </c>
      <c r="F3648" s="13">
        <f t="shared" si="253"/>
        <v>26.585100000000001</v>
      </c>
      <c r="M3648" s="8">
        <v>10</v>
      </c>
      <c r="N3648" s="13">
        <v>170</v>
      </c>
      <c r="O3648" s="13">
        <v>62</v>
      </c>
      <c r="Q3648" s="9">
        <v>10</v>
      </c>
      <c r="R3648" s="10">
        <f t="shared" ref="R3648:R3651" si="254">22*(N3648^(-1.15))</f>
        <v>5.9897186240303019E-2</v>
      </c>
    </row>
    <row r="3649" spans="1:18" x14ac:dyDescent="0.3">
      <c r="A3649" s="11">
        <v>86</v>
      </c>
      <c r="B3649" s="9" t="s">
        <v>66</v>
      </c>
      <c r="C3649" s="9" t="s">
        <v>12</v>
      </c>
      <c r="D3649" s="12" t="s">
        <v>72</v>
      </c>
      <c r="E3649" s="13">
        <v>2.71</v>
      </c>
      <c r="F3649" s="13">
        <f t="shared" si="253"/>
        <v>26.585100000000001</v>
      </c>
      <c r="G3649" s="11">
        <v>4.7</v>
      </c>
      <c r="M3649" s="8">
        <v>10</v>
      </c>
      <c r="N3649" s="13">
        <v>133</v>
      </c>
      <c r="O3649" s="13">
        <v>62.3</v>
      </c>
      <c r="Q3649" s="9">
        <v>10</v>
      </c>
      <c r="R3649" s="10">
        <f t="shared" si="254"/>
        <v>7.9431596895866749E-2</v>
      </c>
    </row>
    <row r="3650" spans="1:18" x14ac:dyDescent="0.3">
      <c r="A3650" s="11">
        <v>86</v>
      </c>
      <c r="B3650" s="9" t="s">
        <v>66</v>
      </c>
      <c r="C3650" s="9" t="s">
        <v>12</v>
      </c>
      <c r="D3650" s="12" t="s">
        <v>72</v>
      </c>
      <c r="E3650" s="13">
        <v>2.67</v>
      </c>
      <c r="F3650" s="13">
        <f t="shared" si="253"/>
        <v>26.192700000000002</v>
      </c>
      <c r="G3650" s="11">
        <v>5.3</v>
      </c>
      <c r="M3650" s="8">
        <v>10</v>
      </c>
      <c r="N3650" s="13">
        <v>144</v>
      </c>
      <c r="O3650" s="13">
        <v>56.6</v>
      </c>
      <c r="Q3650" s="9">
        <v>10</v>
      </c>
      <c r="R3650" s="10">
        <f t="shared" si="254"/>
        <v>7.2494626206804288E-2</v>
      </c>
    </row>
    <row r="3651" spans="1:18" x14ac:dyDescent="0.3">
      <c r="A3651" s="11">
        <v>86</v>
      </c>
      <c r="B3651" s="9" t="s">
        <v>66</v>
      </c>
      <c r="C3651" s="9" t="s">
        <v>12</v>
      </c>
      <c r="D3651" s="12" t="s">
        <v>72</v>
      </c>
      <c r="E3651" s="13">
        <v>2.7</v>
      </c>
      <c r="F3651" s="13">
        <f t="shared" si="253"/>
        <v>26.487000000000002</v>
      </c>
      <c r="G3651" s="11">
        <v>10.5</v>
      </c>
      <c r="M3651" s="8">
        <v>10</v>
      </c>
      <c r="N3651" s="13">
        <v>134</v>
      </c>
      <c r="O3651" s="13">
        <v>48</v>
      </c>
      <c r="Q3651" s="9">
        <v>10</v>
      </c>
      <c r="R3651" s="10">
        <f t="shared" si="254"/>
        <v>7.8750290169963655E-2</v>
      </c>
    </row>
    <row r="3652" spans="1:18" x14ac:dyDescent="0.3">
      <c r="A3652" s="11">
        <v>86</v>
      </c>
      <c r="B3652" s="9" t="s">
        <v>66</v>
      </c>
      <c r="C3652" s="9" t="s">
        <v>12</v>
      </c>
      <c r="D3652" s="12" t="s">
        <v>199</v>
      </c>
      <c r="E3652" s="13">
        <v>2.4500000000000002</v>
      </c>
      <c r="F3652" s="13">
        <f t="shared" si="253"/>
        <v>24.034500000000001</v>
      </c>
      <c r="G3652" s="11">
        <v>5.4</v>
      </c>
      <c r="M3652" s="8">
        <v>17</v>
      </c>
      <c r="N3652" s="13">
        <v>62</v>
      </c>
      <c r="O3652" s="13">
        <v>8.5</v>
      </c>
      <c r="Q3652" s="9">
        <v>17</v>
      </c>
      <c r="R3652" s="10">
        <f t="shared" ref="R3652:R3660" si="255">50*N3652^-1.26</f>
        <v>0.27577600475992003</v>
      </c>
    </row>
    <row r="3653" spans="1:18" x14ac:dyDescent="0.3">
      <c r="A3653" s="11">
        <v>86</v>
      </c>
      <c r="B3653" s="9" t="s">
        <v>66</v>
      </c>
      <c r="C3653" s="9" t="s">
        <v>12</v>
      </c>
      <c r="D3653" s="12" t="s">
        <v>199</v>
      </c>
      <c r="E3653" s="13">
        <v>2.2400000000000002</v>
      </c>
      <c r="F3653" s="13">
        <f t="shared" si="253"/>
        <v>21.974400000000003</v>
      </c>
      <c r="G3653" s="11">
        <v>13.1</v>
      </c>
      <c r="M3653" s="8">
        <v>17</v>
      </c>
      <c r="N3653" s="13">
        <v>21.3</v>
      </c>
      <c r="O3653" s="13">
        <v>6.1</v>
      </c>
      <c r="Q3653" s="9">
        <v>17</v>
      </c>
      <c r="R3653" s="10">
        <f t="shared" si="255"/>
        <v>1.0597702017364365</v>
      </c>
    </row>
    <row r="3654" spans="1:18" x14ac:dyDescent="0.3">
      <c r="A3654" s="11">
        <v>86</v>
      </c>
      <c r="B3654" s="9" t="s">
        <v>66</v>
      </c>
      <c r="C3654" s="9" t="s">
        <v>12</v>
      </c>
      <c r="D3654" s="12" t="s">
        <v>199</v>
      </c>
      <c r="E3654" s="13">
        <v>2.36</v>
      </c>
      <c r="F3654" s="13">
        <f t="shared" si="253"/>
        <v>23.151599999999998</v>
      </c>
      <c r="G3654" s="11">
        <v>6.5</v>
      </c>
      <c r="M3654" s="8">
        <v>17</v>
      </c>
      <c r="N3654" s="13">
        <v>48.2</v>
      </c>
      <c r="O3654" s="13">
        <v>17.3</v>
      </c>
      <c r="Q3654" s="9">
        <v>17</v>
      </c>
      <c r="R3654" s="10">
        <f t="shared" si="255"/>
        <v>0.37873089673152827</v>
      </c>
    </row>
    <row r="3655" spans="1:18" x14ac:dyDescent="0.3">
      <c r="A3655" s="11">
        <v>86</v>
      </c>
      <c r="B3655" s="9" t="s">
        <v>66</v>
      </c>
      <c r="C3655" s="9" t="s">
        <v>12</v>
      </c>
      <c r="D3655" s="12" t="s">
        <v>199</v>
      </c>
      <c r="E3655" s="13">
        <v>2.56</v>
      </c>
      <c r="F3655" s="13">
        <f t="shared" si="253"/>
        <v>25.113600000000002</v>
      </c>
      <c r="G3655" s="11">
        <v>3.8</v>
      </c>
      <c r="M3655" s="8">
        <v>17</v>
      </c>
      <c r="N3655" s="13">
        <v>87.5</v>
      </c>
      <c r="O3655" s="13">
        <v>45.3</v>
      </c>
      <c r="Q3655" s="9">
        <v>17</v>
      </c>
      <c r="R3655" s="10">
        <f t="shared" si="255"/>
        <v>0.17866515378975473</v>
      </c>
    </row>
    <row r="3656" spans="1:18" x14ac:dyDescent="0.3">
      <c r="A3656" s="11">
        <v>86</v>
      </c>
      <c r="B3656" s="9" t="s">
        <v>66</v>
      </c>
      <c r="C3656" s="9" t="s">
        <v>12</v>
      </c>
      <c r="D3656" s="12" t="s">
        <v>199</v>
      </c>
      <c r="E3656" s="13">
        <v>2.4900000000000002</v>
      </c>
      <c r="F3656" s="13">
        <f t="shared" si="253"/>
        <v>24.426900000000003</v>
      </c>
      <c r="G3656" s="11">
        <v>5.3</v>
      </c>
      <c r="M3656" s="8">
        <v>17</v>
      </c>
      <c r="N3656" s="13">
        <v>55.8</v>
      </c>
      <c r="O3656" s="13">
        <v>47.3</v>
      </c>
      <c r="Q3656" s="9">
        <v>17</v>
      </c>
      <c r="R3656" s="10">
        <f t="shared" si="255"/>
        <v>0.31492773788921885</v>
      </c>
    </row>
    <row r="3657" spans="1:18" x14ac:dyDescent="0.3">
      <c r="A3657" s="11">
        <v>86</v>
      </c>
      <c r="B3657" s="9" t="s">
        <v>66</v>
      </c>
      <c r="C3657" s="9" t="s">
        <v>12</v>
      </c>
      <c r="D3657" s="12" t="s">
        <v>199</v>
      </c>
      <c r="E3657" s="13">
        <v>2.61</v>
      </c>
      <c r="F3657" s="13">
        <f t="shared" si="253"/>
        <v>25.604099999999999</v>
      </c>
      <c r="G3657" s="11">
        <v>3.1</v>
      </c>
      <c r="M3657" s="8">
        <v>17</v>
      </c>
      <c r="N3657" s="13">
        <v>44.3</v>
      </c>
      <c r="O3657" s="13">
        <v>18.399999999999999</v>
      </c>
      <c r="Q3657" s="9">
        <v>17</v>
      </c>
      <c r="R3657" s="10">
        <f t="shared" si="255"/>
        <v>0.42121255660819884</v>
      </c>
    </row>
    <row r="3658" spans="1:18" x14ac:dyDescent="0.3">
      <c r="A3658" s="11">
        <v>86</v>
      </c>
      <c r="B3658" s="9" t="s">
        <v>66</v>
      </c>
      <c r="C3658" s="9" t="s">
        <v>12</v>
      </c>
      <c r="D3658" s="12" t="s">
        <v>199</v>
      </c>
      <c r="E3658" s="13">
        <v>2.6</v>
      </c>
      <c r="F3658" s="13">
        <f t="shared" si="253"/>
        <v>25.506000000000004</v>
      </c>
      <c r="G3658" s="11">
        <v>8.3000000000000007</v>
      </c>
      <c r="M3658" s="8">
        <v>17</v>
      </c>
      <c r="N3658" s="13">
        <v>122.7</v>
      </c>
      <c r="O3658" s="13">
        <v>33.1</v>
      </c>
      <c r="Q3658" s="9">
        <v>17</v>
      </c>
      <c r="R3658" s="10">
        <f t="shared" si="255"/>
        <v>0.11668790840055752</v>
      </c>
    </row>
    <row r="3659" spans="1:18" x14ac:dyDescent="0.3">
      <c r="A3659" s="11">
        <v>86</v>
      </c>
      <c r="B3659" s="9" t="s">
        <v>66</v>
      </c>
      <c r="C3659" s="9" t="s">
        <v>12</v>
      </c>
      <c r="D3659" s="12" t="s">
        <v>199</v>
      </c>
      <c r="E3659" s="13">
        <v>2.58</v>
      </c>
      <c r="F3659" s="13">
        <f t="shared" si="253"/>
        <v>25.309800000000003</v>
      </c>
      <c r="G3659" s="11">
        <v>10.8</v>
      </c>
      <c r="M3659" s="8">
        <v>17</v>
      </c>
      <c r="N3659" s="13">
        <v>50.4</v>
      </c>
      <c r="O3659" s="13">
        <v>12.5</v>
      </c>
      <c r="Q3659" s="9">
        <v>17</v>
      </c>
      <c r="R3659" s="10">
        <f t="shared" si="255"/>
        <v>0.35802019800330609</v>
      </c>
    </row>
    <row r="3660" spans="1:18" x14ac:dyDescent="0.3">
      <c r="A3660" s="11">
        <v>86</v>
      </c>
      <c r="B3660" s="9" t="s">
        <v>66</v>
      </c>
      <c r="C3660" s="9" t="s">
        <v>12</v>
      </c>
      <c r="D3660" s="12" t="s">
        <v>14</v>
      </c>
      <c r="E3660" s="13">
        <v>2.6</v>
      </c>
      <c r="F3660" s="13">
        <f t="shared" si="253"/>
        <v>25.506000000000004</v>
      </c>
      <c r="G3660" s="11">
        <v>6.9</v>
      </c>
      <c r="M3660" s="8">
        <v>17</v>
      </c>
      <c r="N3660" s="13">
        <v>84.2</v>
      </c>
      <c r="O3660" s="13">
        <v>31.2</v>
      </c>
      <c r="Q3660" s="9">
        <v>17</v>
      </c>
      <c r="R3660" s="10">
        <f t="shared" si="255"/>
        <v>0.18753259750082305</v>
      </c>
    </row>
    <row r="3661" spans="1:18" x14ac:dyDescent="0.3">
      <c r="A3661" s="11">
        <v>86</v>
      </c>
      <c r="B3661" s="9" t="s">
        <v>66</v>
      </c>
      <c r="C3661" s="9" t="s">
        <v>12</v>
      </c>
      <c r="D3661" s="12" t="s">
        <v>201</v>
      </c>
      <c r="E3661" s="13">
        <v>2.6</v>
      </c>
      <c r="F3661" s="13">
        <f t="shared" si="253"/>
        <v>25.506000000000004</v>
      </c>
      <c r="G3661" s="11">
        <v>9.8000000000000007</v>
      </c>
      <c r="M3661" s="8">
        <v>32</v>
      </c>
      <c r="N3661" s="13">
        <v>72.3</v>
      </c>
      <c r="O3661" s="13">
        <v>21.4</v>
      </c>
      <c r="Q3661" s="9">
        <v>32</v>
      </c>
      <c r="R3661" s="9"/>
    </row>
    <row r="3662" spans="1:18" x14ac:dyDescent="0.3">
      <c r="A3662" s="11">
        <v>86</v>
      </c>
      <c r="B3662" s="9" t="s">
        <v>66</v>
      </c>
      <c r="C3662" s="9" t="s">
        <v>12</v>
      </c>
      <c r="D3662" s="12" t="s">
        <v>67</v>
      </c>
      <c r="E3662" s="13">
        <v>2.59</v>
      </c>
      <c r="F3662" s="13">
        <f t="shared" si="253"/>
        <v>25.407900000000001</v>
      </c>
      <c r="G3662" s="11">
        <v>22.9</v>
      </c>
      <c r="M3662" s="8">
        <v>9</v>
      </c>
      <c r="N3662" s="13">
        <v>117.1</v>
      </c>
      <c r="O3662" s="13">
        <v>38.799999999999997</v>
      </c>
      <c r="Q3662" s="9">
        <v>9</v>
      </c>
      <c r="R3662" s="10">
        <f>120*(N3662^(-1.7))</f>
        <v>3.6528725889820368E-2</v>
      </c>
    </row>
    <row r="3663" spans="1:18" x14ac:dyDescent="0.3">
      <c r="A3663" s="11">
        <v>86</v>
      </c>
      <c r="B3663" s="9" t="s">
        <v>66</v>
      </c>
      <c r="C3663" s="9" t="s">
        <v>12</v>
      </c>
      <c r="D3663" s="12" t="s">
        <v>202</v>
      </c>
      <c r="E3663" s="13">
        <v>2.6</v>
      </c>
      <c r="F3663" s="13">
        <f t="shared" si="253"/>
        <v>25.506000000000004</v>
      </c>
      <c r="G3663" s="11">
        <v>9.6999999999999993</v>
      </c>
      <c r="M3663" s="8">
        <v>32</v>
      </c>
      <c r="N3663" s="13">
        <v>72</v>
      </c>
      <c r="O3663" s="13">
        <v>18.7</v>
      </c>
      <c r="Q3663" s="9">
        <v>32</v>
      </c>
      <c r="R3663" s="9"/>
    </row>
    <row r="3664" spans="1:18" x14ac:dyDescent="0.3">
      <c r="A3664" s="11">
        <v>86</v>
      </c>
      <c r="B3664" s="9" t="s">
        <v>66</v>
      </c>
      <c r="C3664" s="9" t="s">
        <v>12</v>
      </c>
      <c r="D3664" s="12" t="s">
        <v>201</v>
      </c>
      <c r="E3664" s="13">
        <v>2.67</v>
      </c>
      <c r="F3664" s="13">
        <f t="shared" si="253"/>
        <v>26.192700000000002</v>
      </c>
      <c r="G3664" s="11">
        <v>7.9</v>
      </c>
      <c r="M3664" s="8">
        <v>32</v>
      </c>
      <c r="N3664" s="13">
        <v>145.5</v>
      </c>
      <c r="O3664" s="13">
        <v>38.9</v>
      </c>
      <c r="Q3664" s="9">
        <v>32</v>
      </c>
      <c r="R3664" s="9"/>
    </row>
    <row r="3665" spans="1:18" x14ac:dyDescent="0.3">
      <c r="A3665" s="11">
        <v>86</v>
      </c>
      <c r="B3665" s="9" t="s">
        <v>66</v>
      </c>
      <c r="C3665" s="9" t="s">
        <v>12</v>
      </c>
      <c r="D3665" s="12" t="s">
        <v>201</v>
      </c>
      <c r="E3665" s="13">
        <v>2.64</v>
      </c>
      <c r="F3665" s="13">
        <f t="shared" si="253"/>
        <v>25.898400000000002</v>
      </c>
      <c r="G3665" s="11">
        <v>5.7</v>
      </c>
      <c r="M3665" s="8">
        <v>32</v>
      </c>
      <c r="N3665" s="13">
        <v>150</v>
      </c>
      <c r="O3665" s="13">
        <v>44.8</v>
      </c>
      <c r="Q3665" s="9">
        <v>32</v>
      </c>
      <c r="R3665" s="9"/>
    </row>
    <row r="3666" spans="1:18" x14ac:dyDescent="0.3">
      <c r="A3666" s="11">
        <v>86</v>
      </c>
      <c r="B3666" s="9" t="s">
        <v>66</v>
      </c>
      <c r="C3666" s="9" t="s">
        <v>12</v>
      </c>
      <c r="D3666" s="12" t="s">
        <v>72</v>
      </c>
      <c r="E3666" s="13">
        <v>2.67</v>
      </c>
      <c r="F3666" s="13">
        <f t="shared" si="253"/>
        <v>26.192700000000002</v>
      </c>
      <c r="G3666" s="11">
        <v>5.3</v>
      </c>
      <c r="M3666" s="8">
        <v>10</v>
      </c>
      <c r="N3666" s="13">
        <v>144</v>
      </c>
      <c r="O3666" s="13">
        <v>56.6</v>
      </c>
      <c r="Q3666" s="9">
        <v>10</v>
      </c>
      <c r="R3666" s="10">
        <f t="shared" ref="R3666:R3671" si="256">22*(N3666^(-1.15))</f>
        <v>7.2494626206804288E-2</v>
      </c>
    </row>
    <row r="3667" spans="1:18" x14ac:dyDescent="0.3">
      <c r="A3667" s="11">
        <v>86</v>
      </c>
      <c r="B3667" s="9" t="s">
        <v>66</v>
      </c>
      <c r="C3667" s="9" t="s">
        <v>12</v>
      </c>
      <c r="D3667" s="12" t="s">
        <v>72</v>
      </c>
      <c r="E3667" s="13">
        <v>2.7</v>
      </c>
      <c r="F3667" s="13">
        <f t="shared" si="253"/>
        <v>26.487000000000002</v>
      </c>
      <c r="G3667" s="11">
        <v>10.5</v>
      </c>
      <c r="M3667" s="8">
        <v>10</v>
      </c>
      <c r="N3667" s="13">
        <v>134</v>
      </c>
      <c r="O3667" s="13">
        <v>48</v>
      </c>
      <c r="Q3667" s="9">
        <v>10</v>
      </c>
      <c r="R3667" s="10">
        <f t="shared" si="256"/>
        <v>7.8750290169963655E-2</v>
      </c>
    </row>
    <row r="3668" spans="1:18" x14ac:dyDescent="0.3">
      <c r="A3668" s="11">
        <v>86</v>
      </c>
      <c r="B3668" s="9" t="s">
        <v>66</v>
      </c>
      <c r="C3668" s="9" t="s">
        <v>12</v>
      </c>
      <c r="D3668" s="12" t="s">
        <v>72</v>
      </c>
      <c r="E3668" s="13">
        <v>2.71</v>
      </c>
      <c r="F3668" s="13">
        <f t="shared" si="253"/>
        <v>26.585100000000001</v>
      </c>
      <c r="G3668" s="11">
        <v>4.9000000000000004</v>
      </c>
      <c r="M3668" s="8">
        <v>10</v>
      </c>
      <c r="N3668" s="13">
        <v>91.6</v>
      </c>
      <c r="O3668" s="13">
        <v>50.7</v>
      </c>
      <c r="Q3668" s="9">
        <v>10</v>
      </c>
      <c r="R3668" s="10">
        <f t="shared" si="256"/>
        <v>0.12196715289400994</v>
      </c>
    </row>
    <row r="3669" spans="1:18" x14ac:dyDescent="0.3">
      <c r="A3669" s="11">
        <v>86</v>
      </c>
      <c r="B3669" s="9" t="s">
        <v>66</v>
      </c>
      <c r="C3669" s="9" t="s">
        <v>12</v>
      </c>
      <c r="D3669" s="12" t="s">
        <v>72</v>
      </c>
      <c r="E3669" s="13">
        <v>2.71</v>
      </c>
      <c r="F3669" s="13">
        <f t="shared" si="253"/>
        <v>26.585100000000001</v>
      </c>
      <c r="G3669" s="11">
        <v>5.5</v>
      </c>
      <c r="M3669" s="8">
        <v>10</v>
      </c>
      <c r="N3669" s="13">
        <v>147.4</v>
      </c>
      <c r="O3669" s="13">
        <v>43.2</v>
      </c>
      <c r="Q3669" s="9">
        <v>10</v>
      </c>
      <c r="R3669" s="10">
        <f t="shared" si="256"/>
        <v>7.0574949290637123E-2</v>
      </c>
    </row>
    <row r="3670" spans="1:18" x14ac:dyDescent="0.3">
      <c r="A3670" s="11">
        <v>86</v>
      </c>
      <c r="B3670" s="9" t="s">
        <v>66</v>
      </c>
      <c r="C3670" s="9" t="s">
        <v>12</v>
      </c>
      <c r="D3670" s="12" t="s">
        <v>72</v>
      </c>
      <c r="E3670" s="13">
        <v>2.71</v>
      </c>
      <c r="F3670" s="13">
        <f t="shared" si="253"/>
        <v>26.585100000000001</v>
      </c>
      <c r="G3670" s="11">
        <v>4.7</v>
      </c>
      <c r="M3670" s="8">
        <v>10</v>
      </c>
      <c r="N3670" s="13">
        <v>133.4</v>
      </c>
      <c r="O3670" s="13">
        <v>62.3</v>
      </c>
      <c r="Q3670" s="9">
        <v>10</v>
      </c>
      <c r="R3670" s="10">
        <f t="shared" si="256"/>
        <v>7.9157756487173783E-2</v>
      </c>
    </row>
    <row r="3671" spans="1:18" x14ac:dyDescent="0.3">
      <c r="A3671" s="11">
        <v>86</v>
      </c>
      <c r="B3671" s="9" t="s">
        <v>66</v>
      </c>
      <c r="C3671" s="9" t="s">
        <v>12</v>
      </c>
      <c r="D3671" s="12" t="s">
        <v>72</v>
      </c>
      <c r="E3671" s="13">
        <v>2.72</v>
      </c>
      <c r="F3671" s="13">
        <f t="shared" si="253"/>
        <v>26.683200000000003</v>
      </c>
      <c r="G3671" s="11">
        <v>8.1999999999999993</v>
      </c>
      <c r="M3671" s="8">
        <v>10</v>
      </c>
      <c r="N3671" s="13">
        <v>192.9</v>
      </c>
      <c r="O3671" s="13">
        <v>65.7</v>
      </c>
      <c r="Q3671" s="9">
        <v>10</v>
      </c>
      <c r="R3671" s="10">
        <f t="shared" si="256"/>
        <v>5.1795331744512861E-2</v>
      </c>
    </row>
    <row r="3672" spans="1:18" x14ac:dyDescent="0.3">
      <c r="A3672" s="11">
        <v>86</v>
      </c>
      <c r="B3672" s="9" t="s">
        <v>66</v>
      </c>
      <c r="C3672" s="9" t="s">
        <v>12</v>
      </c>
      <c r="D3672" s="12" t="s">
        <v>202</v>
      </c>
      <c r="E3672" s="13">
        <v>2.59</v>
      </c>
      <c r="F3672" s="13">
        <f t="shared" si="253"/>
        <v>25.407900000000001</v>
      </c>
      <c r="G3672" s="11">
        <v>8.1</v>
      </c>
      <c r="M3672" s="8">
        <v>10</v>
      </c>
      <c r="N3672" s="13">
        <v>156</v>
      </c>
      <c r="O3672" s="13">
        <v>39.799999999999997</v>
      </c>
      <c r="Q3672" s="9">
        <v>10</v>
      </c>
      <c r="R3672" s="9"/>
    </row>
    <row r="3673" spans="1:18" x14ac:dyDescent="0.3">
      <c r="A3673" s="11">
        <v>86</v>
      </c>
      <c r="B3673" s="9" t="s">
        <v>66</v>
      </c>
      <c r="C3673" s="9" t="s">
        <v>12</v>
      </c>
      <c r="D3673" s="12" t="s">
        <v>202</v>
      </c>
      <c r="E3673" s="13">
        <v>2.62</v>
      </c>
      <c r="F3673" s="13">
        <f t="shared" si="253"/>
        <v>25.702200000000001</v>
      </c>
      <c r="G3673" s="11">
        <v>11.9</v>
      </c>
      <c r="M3673" s="8">
        <v>10</v>
      </c>
      <c r="N3673" s="13">
        <v>52.5</v>
      </c>
      <c r="O3673" s="13">
        <v>16.5</v>
      </c>
      <c r="Q3673" s="9">
        <v>10</v>
      </c>
      <c r="R3673" s="9"/>
    </row>
    <row r="3674" spans="1:18" x14ac:dyDescent="0.3">
      <c r="A3674" s="11">
        <v>87</v>
      </c>
      <c r="B3674" s="9" t="s">
        <v>11</v>
      </c>
      <c r="C3674" s="9" t="s">
        <v>12</v>
      </c>
      <c r="I3674" s="13">
        <v>16</v>
      </c>
      <c r="M3674" s="8">
        <v>17</v>
      </c>
      <c r="N3674" s="13">
        <v>50</v>
      </c>
      <c r="O3674" s="13"/>
      <c r="Q3674" s="9">
        <v>17</v>
      </c>
      <c r="R3674" s="9"/>
    </row>
    <row r="3675" spans="1:18" x14ac:dyDescent="0.3">
      <c r="A3675" s="11">
        <v>87</v>
      </c>
      <c r="B3675" s="9" t="s">
        <v>11</v>
      </c>
      <c r="C3675" s="9" t="s">
        <v>12</v>
      </c>
      <c r="I3675" s="13">
        <v>28</v>
      </c>
      <c r="M3675" s="8">
        <v>17</v>
      </c>
      <c r="N3675" s="13">
        <v>83</v>
      </c>
      <c r="O3675" s="13"/>
      <c r="Q3675" s="9">
        <v>17</v>
      </c>
      <c r="R3675" s="9"/>
    </row>
    <row r="3676" spans="1:18" x14ac:dyDescent="0.3">
      <c r="A3676" s="11">
        <v>87</v>
      </c>
      <c r="B3676" s="9" t="s">
        <v>11</v>
      </c>
      <c r="C3676" s="9" t="s">
        <v>12</v>
      </c>
      <c r="I3676" s="13">
        <v>28</v>
      </c>
      <c r="M3676" s="8">
        <v>17</v>
      </c>
      <c r="N3676" s="13">
        <v>25</v>
      </c>
      <c r="O3676" s="13"/>
      <c r="Q3676" s="9">
        <v>17</v>
      </c>
      <c r="R3676" s="9"/>
    </row>
    <row r="3677" spans="1:18" x14ac:dyDescent="0.3">
      <c r="A3677" s="11">
        <v>87</v>
      </c>
      <c r="B3677" s="9" t="s">
        <v>11</v>
      </c>
      <c r="C3677" s="9" t="s">
        <v>12</v>
      </c>
      <c r="I3677" s="13">
        <v>33</v>
      </c>
      <c r="M3677" s="8">
        <v>17</v>
      </c>
      <c r="N3677" s="13">
        <v>87</v>
      </c>
      <c r="O3677" s="13"/>
      <c r="Q3677" s="9">
        <v>17</v>
      </c>
      <c r="R3677" s="9"/>
    </row>
    <row r="3678" spans="1:18" x14ac:dyDescent="0.3">
      <c r="A3678" s="11">
        <v>87</v>
      </c>
      <c r="B3678" s="9" t="s">
        <v>11</v>
      </c>
      <c r="C3678" s="9" t="s">
        <v>12</v>
      </c>
      <c r="I3678" s="13">
        <v>36</v>
      </c>
      <c r="M3678" s="8">
        <v>17</v>
      </c>
      <c r="N3678" s="13">
        <v>50</v>
      </c>
      <c r="O3678" s="13"/>
      <c r="Q3678" s="9">
        <v>17</v>
      </c>
      <c r="R3678" s="9"/>
    </row>
    <row r="3679" spans="1:18" x14ac:dyDescent="0.3">
      <c r="A3679" s="11">
        <v>87</v>
      </c>
      <c r="B3679" s="9" t="s">
        <v>11</v>
      </c>
      <c r="C3679" s="9" t="s">
        <v>12</v>
      </c>
      <c r="I3679" s="13">
        <v>36</v>
      </c>
      <c r="M3679" s="8">
        <v>17</v>
      </c>
      <c r="N3679" s="13">
        <v>87</v>
      </c>
      <c r="O3679" s="13"/>
      <c r="Q3679" s="9">
        <v>17</v>
      </c>
      <c r="R3679" s="9"/>
    </row>
    <row r="3680" spans="1:18" x14ac:dyDescent="0.3">
      <c r="A3680" s="11">
        <v>87</v>
      </c>
      <c r="B3680" s="9" t="s">
        <v>11</v>
      </c>
      <c r="C3680" s="9" t="s">
        <v>12</v>
      </c>
      <c r="I3680" s="13">
        <v>38</v>
      </c>
      <c r="M3680" s="8">
        <v>17</v>
      </c>
      <c r="N3680" s="13">
        <v>102</v>
      </c>
      <c r="O3680" s="13"/>
      <c r="Q3680" s="9">
        <v>17</v>
      </c>
      <c r="R3680" s="9"/>
    </row>
    <row r="3681" spans="1:18" x14ac:dyDescent="0.3">
      <c r="A3681" s="11">
        <v>87</v>
      </c>
      <c r="B3681" s="9" t="s">
        <v>11</v>
      </c>
      <c r="C3681" s="9" t="s">
        <v>12</v>
      </c>
      <c r="I3681" s="13">
        <v>38</v>
      </c>
      <c r="M3681" s="8">
        <v>17</v>
      </c>
      <c r="N3681" s="13">
        <v>113</v>
      </c>
      <c r="O3681" s="13"/>
      <c r="Q3681" s="9">
        <v>17</v>
      </c>
      <c r="R3681" s="9"/>
    </row>
    <row r="3682" spans="1:18" x14ac:dyDescent="0.3">
      <c r="A3682" s="11">
        <v>87</v>
      </c>
      <c r="B3682" s="9" t="s">
        <v>11</v>
      </c>
      <c r="C3682" s="9" t="s">
        <v>12</v>
      </c>
      <c r="I3682" s="13">
        <v>38</v>
      </c>
      <c r="M3682" s="8">
        <v>17</v>
      </c>
      <c r="N3682" s="13">
        <v>104</v>
      </c>
      <c r="O3682" s="13"/>
      <c r="Q3682" s="9">
        <v>17</v>
      </c>
      <c r="R3682" s="9"/>
    </row>
    <row r="3683" spans="1:18" x14ac:dyDescent="0.3">
      <c r="A3683" s="11">
        <v>87</v>
      </c>
      <c r="B3683" s="9" t="s">
        <v>11</v>
      </c>
      <c r="C3683" s="9" t="s">
        <v>12</v>
      </c>
      <c r="I3683" s="13">
        <v>38</v>
      </c>
      <c r="M3683" s="8">
        <v>17</v>
      </c>
      <c r="N3683" s="13">
        <v>104</v>
      </c>
      <c r="O3683" s="13"/>
      <c r="Q3683" s="9">
        <v>17</v>
      </c>
      <c r="R3683" s="9"/>
    </row>
    <row r="3684" spans="1:18" x14ac:dyDescent="0.3">
      <c r="A3684" s="11">
        <v>87</v>
      </c>
      <c r="B3684" s="9" t="s">
        <v>11</v>
      </c>
      <c r="C3684" s="9" t="s">
        <v>12</v>
      </c>
      <c r="I3684" s="13">
        <v>38</v>
      </c>
      <c r="M3684" s="8">
        <v>17</v>
      </c>
      <c r="N3684" s="13">
        <v>85</v>
      </c>
      <c r="O3684" s="13"/>
      <c r="Q3684" s="9">
        <v>17</v>
      </c>
      <c r="R3684" s="9"/>
    </row>
    <row r="3685" spans="1:18" x14ac:dyDescent="0.3">
      <c r="A3685" s="11">
        <v>87</v>
      </c>
      <c r="B3685" s="9" t="s">
        <v>11</v>
      </c>
      <c r="C3685" s="9" t="s">
        <v>12</v>
      </c>
      <c r="I3685" s="13">
        <v>38</v>
      </c>
      <c r="M3685" s="8">
        <v>17</v>
      </c>
      <c r="N3685" s="13">
        <v>86</v>
      </c>
      <c r="O3685" s="13"/>
      <c r="Q3685" s="9">
        <v>17</v>
      </c>
      <c r="R3685" s="9"/>
    </row>
    <row r="3686" spans="1:18" x14ac:dyDescent="0.3">
      <c r="A3686" s="11">
        <v>87</v>
      </c>
      <c r="B3686" s="9" t="s">
        <v>11</v>
      </c>
      <c r="C3686" s="9" t="s">
        <v>12</v>
      </c>
      <c r="I3686" s="13">
        <v>38</v>
      </c>
      <c r="M3686" s="8">
        <v>17</v>
      </c>
      <c r="N3686" s="13">
        <v>90</v>
      </c>
      <c r="O3686" s="13"/>
      <c r="Q3686" s="9">
        <v>17</v>
      </c>
      <c r="R3686" s="9"/>
    </row>
    <row r="3687" spans="1:18" x14ac:dyDescent="0.3">
      <c r="A3687" s="11">
        <v>87</v>
      </c>
      <c r="B3687" s="9" t="s">
        <v>11</v>
      </c>
      <c r="C3687" s="9" t="s">
        <v>12</v>
      </c>
      <c r="I3687" s="13">
        <v>39</v>
      </c>
      <c r="M3687" s="8">
        <v>17</v>
      </c>
      <c r="N3687" s="13">
        <v>92</v>
      </c>
      <c r="O3687" s="13"/>
      <c r="Q3687" s="9">
        <v>17</v>
      </c>
      <c r="R3687" s="9"/>
    </row>
    <row r="3688" spans="1:18" x14ac:dyDescent="0.3">
      <c r="A3688" s="11">
        <v>87</v>
      </c>
      <c r="B3688" s="9" t="s">
        <v>11</v>
      </c>
      <c r="C3688" s="9" t="s">
        <v>12</v>
      </c>
      <c r="I3688" s="13">
        <v>40</v>
      </c>
      <c r="M3688" s="8">
        <v>17</v>
      </c>
      <c r="N3688" s="13">
        <v>57</v>
      </c>
      <c r="O3688" s="13"/>
      <c r="Q3688" s="9">
        <v>17</v>
      </c>
      <c r="R3688" s="9"/>
    </row>
    <row r="3689" spans="1:18" x14ac:dyDescent="0.3">
      <c r="A3689" s="11">
        <v>87</v>
      </c>
      <c r="B3689" s="9" t="s">
        <v>11</v>
      </c>
      <c r="C3689" s="9" t="s">
        <v>12</v>
      </c>
      <c r="I3689" s="13">
        <v>40</v>
      </c>
      <c r="M3689" s="8">
        <v>17</v>
      </c>
      <c r="N3689" s="13">
        <v>50</v>
      </c>
      <c r="O3689" s="13"/>
      <c r="Q3689" s="9">
        <v>17</v>
      </c>
      <c r="R3689" s="9"/>
    </row>
    <row r="3690" spans="1:18" x14ac:dyDescent="0.3">
      <c r="A3690" s="11">
        <v>87</v>
      </c>
      <c r="B3690" s="9" t="s">
        <v>11</v>
      </c>
      <c r="C3690" s="9" t="s">
        <v>12</v>
      </c>
      <c r="I3690" s="13">
        <v>40</v>
      </c>
      <c r="M3690" s="8">
        <v>17</v>
      </c>
      <c r="N3690" s="13">
        <v>109</v>
      </c>
      <c r="O3690" s="13"/>
      <c r="Q3690" s="9">
        <v>17</v>
      </c>
      <c r="R3690" s="9"/>
    </row>
    <row r="3691" spans="1:18" x14ac:dyDescent="0.3">
      <c r="A3691" s="11">
        <v>87</v>
      </c>
      <c r="B3691" s="9" t="s">
        <v>11</v>
      </c>
      <c r="C3691" s="9" t="s">
        <v>12</v>
      </c>
      <c r="I3691" s="13">
        <v>49</v>
      </c>
      <c r="M3691" s="8">
        <v>17</v>
      </c>
      <c r="N3691" s="13">
        <v>129</v>
      </c>
      <c r="O3691" s="13"/>
      <c r="Q3691" s="9">
        <v>17</v>
      </c>
      <c r="R3691" s="9"/>
    </row>
    <row r="3692" spans="1:18" x14ac:dyDescent="0.3">
      <c r="A3692" s="11">
        <v>87</v>
      </c>
      <c r="B3692" s="9" t="s">
        <v>11</v>
      </c>
      <c r="C3692" s="9" t="s">
        <v>12</v>
      </c>
      <c r="I3692" s="13">
        <v>57</v>
      </c>
      <c r="M3692" s="8">
        <v>17</v>
      </c>
      <c r="N3692" s="13">
        <v>148</v>
      </c>
      <c r="O3692" s="13"/>
      <c r="Q3692" s="9">
        <v>17</v>
      </c>
      <c r="R3692" s="9"/>
    </row>
    <row r="3693" spans="1:18" x14ac:dyDescent="0.3">
      <c r="A3693" s="11">
        <v>87</v>
      </c>
      <c r="B3693" s="9" t="s">
        <v>11</v>
      </c>
      <c r="C3693" s="9" t="s">
        <v>12</v>
      </c>
      <c r="I3693" s="13">
        <v>58</v>
      </c>
      <c r="M3693" s="8">
        <v>17</v>
      </c>
      <c r="N3693" s="13">
        <v>167</v>
      </c>
      <c r="O3693" s="13"/>
      <c r="Q3693" s="9">
        <v>17</v>
      </c>
      <c r="R3693" s="9"/>
    </row>
    <row r="3694" spans="1:18" x14ac:dyDescent="0.3">
      <c r="A3694" s="11">
        <v>87</v>
      </c>
      <c r="B3694" s="9" t="s">
        <v>11</v>
      </c>
      <c r="C3694" s="9" t="s">
        <v>12</v>
      </c>
      <c r="I3694" s="13">
        <v>58</v>
      </c>
      <c r="M3694" s="8">
        <v>17</v>
      </c>
      <c r="N3694" s="13">
        <v>190</v>
      </c>
      <c r="O3694" s="13"/>
      <c r="Q3694" s="9">
        <v>17</v>
      </c>
      <c r="R3694" s="9"/>
    </row>
    <row r="3695" spans="1:18" x14ac:dyDescent="0.3">
      <c r="A3695" s="11">
        <v>87</v>
      </c>
      <c r="B3695" s="9" t="s">
        <v>11</v>
      </c>
      <c r="C3695" s="9" t="s">
        <v>12</v>
      </c>
      <c r="I3695" s="13">
        <v>59</v>
      </c>
      <c r="M3695" s="8">
        <v>17</v>
      </c>
      <c r="N3695" s="13">
        <v>220</v>
      </c>
      <c r="O3695" s="13"/>
      <c r="Q3695" s="9">
        <v>17</v>
      </c>
      <c r="R3695" s="9"/>
    </row>
    <row r="3696" spans="1:18" x14ac:dyDescent="0.3">
      <c r="A3696" s="11">
        <v>87</v>
      </c>
      <c r="B3696" s="9" t="s">
        <v>11</v>
      </c>
      <c r="C3696" s="9" t="s">
        <v>12</v>
      </c>
      <c r="I3696" s="13">
        <v>59</v>
      </c>
      <c r="M3696" s="8">
        <v>17</v>
      </c>
      <c r="N3696" s="13">
        <v>180</v>
      </c>
      <c r="O3696" s="13"/>
      <c r="Q3696" s="9">
        <v>17</v>
      </c>
      <c r="R3696" s="9"/>
    </row>
    <row r="3697" spans="1:18" x14ac:dyDescent="0.3">
      <c r="A3697" s="11">
        <v>87</v>
      </c>
      <c r="B3697" s="9" t="s">
        <v>11</v>
      </c>
      <c r="C3697" s="9" t="s">
        <v>12</v>
      </c>
      <c r="I3697" s="13">
        <v>62</v>
      </c>
      <c r="M3697" s="8">
        <v>17</v>
      </c>
      <c r="N3697" s="13">
        <v>224</v>
      </c>
      <c r="O3697" s="13"/>
      <c r="Q3697" s="9">
        <v>17</v>
      </c>
      <c r="R3697" s="9"/>
    </row>
    <row r="3698" spans="1:18" x14ac:dyDescent="0.3">
      <c r="A3698" s="11">
        <v>87</v>
      </c>
      <c r="B3698" s="9" t="s">
        <v>11</v>
      </c>
      <c r="C3698" s="9" t="s">
        <v>12</v>
      </c>
      <c r="I3698" s="13">
        <v>64</v>
      </c>
      <c r="M3698" s="8">
        <v>17</v>
      </c>
      <c r="N3698" s="13">
        <v>206</v>
      </c>
      <c r="O3698" s="13"/>
      <c r="Q3698" s="9">
        <v>17</v>
      </c>
      <c r="R3698" s="9"/>
    </row>
    <row r="3699" spans="1:18" x14ac:dyDescent="0.3">
      <c r="A3699" s="11">
        <v>87</v>
      </c>
      <c r="B3699" s="9" t="s">
        <v>11</v>
      </c>
      <c r="C3699" s="9" t="s">
        <v>12</v>
      </c>
      <c r="I3699" s="13">
        <v>67</v>
      </c>
      <c r="M3699" s="8">
        <v>17</v>
      </c>
      <c r="N3699" s="13">
        <v>160</v>
      </c>
      <c r="O3699" s="13"/>
      <c r="Q3699" s="9">
        <v>17</v>
      </c>
      <c r="R3699" s="9"/>
    </row>
    <row r="3700" spans="1:18" x14ac:dyDescent="0.3">
      <c r="A3700" s="11">
        <v>87</v>
      </c>
      <c r="B3700" s="9" t="s">
        <v>11</v>
      </c>
      <c r="C3700" s="9" t="s">
        <v>12</v>
      </c>
      <c r="I3700" s="13">
        <v>64</v>
      </c>
      <c r="M3700" s="8">
        <v>17</v>
      </c>
      <c r="N3700" s="13">
        <v>224</v>
      </c>
      <c r="O3700" s="13"/>
      <c r="Q3700" s="9">
        <v>17</v>
      </c>
      <c r="R3700" s="9"/>
    </row>
    <row r="3701" spans="1:18" x14ac:dyDescent="0.3">
      <c r="A3701" s="11">
        <v>87</v>
      </c>
      <c r="B3701" s="9" t="s">
        <v>11</v>
      </c>
      <c r="C3701" s="9" t="s">
        <v>12</v>
      </c>
      <c r="I3701" s="13">
        <v>60</v>
      </c>
      <c r="M3701" s="8">
        <v>17</v>
      </c>
      <c r="N3701" s="13">
        <v>206</v>
      </c>
      <c r="O3701" s="13"/>
      <c r="Q3701" s="9">
        <v>17</v>
      </c>
      <c r="R3701" s="9"/>
    </row>
    <row r="3702" spans="1:18" x14ac:dyDescent="0.3">
      <c r="A3702" s="11">
        <v>87</v>
      </c>
      <c r="B3702" s="9" t="s">
        <v>11</v>
      </c>
      <c r="C3702" s="9" t="s">
        <v>12</v>
      </c>
      <c r="I3702" s="13">
        <v>32</v>
      </c>
      <c r="M3702" s="8">
        <v>17</v>
      </c>
      <c r="N3702" s="13">
        <v>74</v>
      </c>
      <c r="O3702" s="13"/>
      <c r="Q3702" s="9">
        <v>17</v>
      </c>
      <c r="R3702" s="9"/>
    </row>
    <row r="3703" spans="1:18" x14ac:dyDescent="0.3">
      <c r="A3703" s="11">
        <v>87</v>
      </c>
      <c r="B3703" s="9" t="s">
        <v>11</v>
      </c>
      <c r="C3703" s="9" t="s">
        <v>12</v>
      </c>
      <c r="I3703" s="13">
        <v>21.5</v>
      </c>
      <c r="M3703" s="8">
        <v>17</v>
      </c>
      <c r="N3703" s="13">
        <v>48</v>
      </c>
      <c r="O3703" s="13"/>
      <c r="Q3703" s="9">
        <v>17</v>
      </c>
      <c r="R3703" s="9"/>
    </row>
    <row r="3704" spans="1:18" x14ac:dyDescent="0.3">
      <c r="A3704" s="11">
        <v>87</v>
      </c>
      <c r="B3704" s="9" t="s">
        <v>11</v>
      </c>
      <c r="C3704" s="9" t="s">
        <v>12</v>
      </c>
      <c r="I3704" s="13">
        <v>35.5</v>
      </c>
      <c r="M3704" s="8">
        <v>17</v>
      </c>
      <c r="N3704" s="13">
        <v>83</v>
      </c>
      <c r="O3704" s="13"/>
      <c r="Q3704" s="9">
        <v>17</v>
      </c>
      <c r="R3704" s="9"/>
    </row>
    <row r="3705" spans="1:18" x14ac:dyDescent="0.3">
      <c r="A3705" s="11">
        <v>87</v>
      </c>
      <c r="B3705" s="9" t="s">
        <v>11</v>
      </c>
      <c r="C3705" s="9" t="s">
        <v>12</v>
      </c>
      <c r="I3705" s="13">
        <v>26.5</v>
      </c>
      <c r="M3705" s="8">
        <v>17</v>
      </c>
      <c r="N3705" s="13">
        <v>27</v>
      </c>
      <c r="O3705" s="13"/>
      <c r="Q3705" s="9">
        <v>17</v>
      </c>
      <c r="R3705" s="9"/>
    </row>
    <row r="3706" spans="1:18" x14ac:dyDescent="0.3">
      <c r="A3706" s="11">
        <v>87</v>
      </c>
      <c r="B3706" s="9" t="s">
        <v>11</v>
      </c>
      <c r="C3706" s="9" t="s">
        <v>12</v>
      </c>
      <c r="I3706" s="13">
        <v>45</v>
      </c>
      <c r="M3706" s="8">
        <v>17</v>
      </c>
      <c r="N3706" s="13">
        <v>117</v>
      </c>
      <c r="O3706" s="13"/>
      <c r="Q3706" s="9">
        <v>17</v>
      </c>
      <c r="R3706" s="9"/>
    </row>
    <row r="3707" spans="1:18" x14ac:dyDescent="0.3">
      <c r="A3707" s="11">
        <v>87</v>
      </c>
      <c r="B3707" s="9" t="s">
        <v>11</v>
      </c>
      <c r="C3707" s="9" t="s">
        <v>12</v>
      </c>
      <c r="I3707" s="13">
        <v>54</v>
      </c>
      <c r="M3707" s="8">
        <v>17</v>
      </c>
      <c r="N3707" s="13">
        <v>155</v>
      </c>
      <c r="O3707" s="13"/>
      <c r="Q3707" s="9">
        <v>17</v>
      </c>
      <c r="R3707" s="9"/>
    </row>
    <row r="3708" spans="1:18" x14ac:dyDescent="0.3">
      <c r="A3708" s="11">
        <v>87</v>
      </c>
      <c r="B3708" s="9" t="s">
        <v>11</v>
      </c>
      <c r="C3708" s="9" t="s">
        <v>12</v>
      </c>
      <c r="I3708" s="13">
        <v>22</v>
      </c>
      <c r="M3708" s="8">
        <v>17</v>
      </c>
      <c r="N3708" s="13">
        <v>48</v>
      </c>
      <c r="O3708" s="13"/>
      <c r="Q3708" s="9">
        <v>17</v>
      </c>
      <c r="R3708" s="9"/>
    </row>
    <row r="3709" spans="1:18" x14ac:dyDescent="0.3">
      <c r="A3709" s="11">
        <v>87</v>
      </c>
      <c r="B3709" s="9" t="s">
        <v>11</v>
      </c>
      <c r="C3709" s="9" t="s">
        <v>12</v>
      </c>
      <c r="I3709" s="13">
        <v>61.5</v>
      </c>
      <c r="M3709" s="8">
        <v>17</v>
      </c>
      <c r="N3709" s="13">
        <v>197</v>
      </c>
      <c r="O3709" s="13"/>
      <c r="Q3709" s="9">
        <v>17</v>
      </c>
      <c r="R3709" s="9"/>
    </row>
    <row r="3710" spans="1:18" x14ac:dyDescent="0.3">
      <c r="A3710" s="11">
        <v>87</v>
      </c>
      <c r="B3710" s="9" t="s">
        <v>11</v>
      </c>
      <c r="C3710" s="9" t="s">
        <v>12</v>
      </c>
      <c r="I3710" s="13">
        <v>23</v>
      </c>
      <c r="M3710" s="8">
        <v>17</v>
      </c>
      <c r="N3710" s="13">
        <v>52</v>
      </c>
      <c r="O3710" s="13"/>
      <c r="Q3710" s="9">
        <v>17</v>
      </c>
      <c r="R3710" s="9"/>
    </row>
    <row r="3711" spans="1:18" x14ac:dyDescent="0.3">
      <c r="A3711" s="11">
        <v>87</v>
      </c>
      <c r="B3711" s="9" t="s">
        <v>11</v>
      </c>
      <c r="C3711" s="9" t="s">
        <v>12</v>
      </c>
      <c r="I3711" s="13">
        <v>37</v>
      </c>
      <c r="M3711" s="8">
        <v>17</v>
      </c>
      <c r="N3711" s="13">
        <v>90</v>
      </c>
      <c r="O3711" s="13"/>
      <c r="Q3711" s="9">
        <v>17</v>
      </c>
      <c r="R3711" s="9"/>
    </row>
    <row r="3712" spans="1:18" x14ac:dyDescent="0.3">
      <c r="A3712" s="11">
        <v>87</v>
      </c>
      <c r="B3712" s="9" t="s">
        <v>11</v>
      </c>
      <c r="C3712" s="9" t="s">
        <v>12</v>
      </c>
      <c r="I3712" s="13">
        <v>45</v>
      </c>
      <c r="M3712" s="8">
        <v>17</v>
      </c>
      <c r="N3712" s="13">
        <v>115</v>
      </c>
      <c r="O3712" s="13"/>
      <c r="Q3712" s="9">
        <v>17</v>
      </c>
      <c r="R3712" s="9"/>
    </row>
    <row r="3713" spans="1:18" x14ac:dyDescent="0.3">
      <c r="A3713" s="11">
        <v>87</v>
      </c>
      <c r="B3713" s="9" t="s">
        <v>11</v>
      </c>
      <c r="C3713" s="9" t="s">
        <v>12</v>
      </c>
      <c r="I3713" s="13">
        <v>50</v>
      </c>
      <c r="M3713" s="8">
        <v>17</v>
      </c>
      <c r="N3713" s="13">
        <v>110</v>
      </c>
      <c r="O3713" s="13"/>
      <c r="Q3713" s="9">
        <v>17</v>
      </c>
      <c r="R3713" s="9"/>
    </row>
    <row r="3714" spans="1:18" x14ac:dyDescent="0.3">
      <c r="A3714" s="11">
        <v>87</v>
      </c>
      <c r="B3714" s="9" t="s">
        <v>11</v>
      </c>
      <c r="C3714" s="9" t="s">
        <v>12</v>
      </c>
      <c r="I3714" s="13">
        <v>40</v>
      </c>
      <c r="M3714" s="8">
        <v>17</v>
      </c>
      <c r="N3714" s="13">
        <v>102</v>
      </c>
      <c r="O3714" s="13"/>
      <c r="Q3714" s="9">
        <v>17</v>
      </c>
      <c r="R3714" s="9"/>
    </row>
    <row r="3715" spans="1:18" x14ac:dyDescent="0.3">
      <c r="A3715" s="11">
        <v>88</v>
      </c>
      <c r="B3715" s="9" t="s">
        <v>66</v>
      </c>
      <c r="C3715" s="9" t="s">
        <v>12</v>
      </c>
      <c r="I3715" s="13">
        <v>48</v>
      </c>
      <c r="M3715" s="8">
        <v>17</v>
      </c>
      <c r="N3715" s="13">
        <v>59.9</v>
      </c>
      <c r="O3715" s="13"/>
      <c r="Q3715" s="9">
        <v>17</v>
      </c>
      <c r="R3715" s="9"/>
    </row>
    <row r="3716" spans="1:18" x14ac:dyDescent="0.3">
      <c r="A3716" s="11">
        <v>88</v>
      </c>
      <c r="B3716" s="9" t="s">
        <v>66</v>
      </c>
      <c r="C3716" s="9" t="s">
        <v>12</v>
      </c>
      <c r="I3716" s="13">
        <v>44</v>
      </c>
      <c r="M3716" s="8">
        <v>17</v>
      </c>
      <c r="N3716" s="13">
        <v>45</v>
      </c>
      <c r="O3716" s="13"/>
      <c r="Q3716" s="9">
        <v>17</v>
      </c>
      <c r="R3716" s="9"/>
    </row>
    <row r="3717" spans="1:18" x14ac:dyDescent="0.3">
      <c r="A3717" s="11">
        <v>88</v>
      </c>
      <c r="B3717" s="9" t="s">
        <v>66</v>
      </c>
      <c r="C3717" s="9" t="s">
        <v>12</v>
      </c>
      <c r="I3717" s="13">
        <v>42</v>
      </c>
      <c r="M3717" s="8">
        <v>17</v>
      </c>
      <c r="N3717" s="13">
        <v>93.6</v>
      </c>
      <c r="O3717" s="13"/>
      <c r="Q3717" s="9">
        <v>17</v>
      </c>
      <c r="R3717" s="9"/>
    </row>
    <row r="3718" spans="1:18" x14ac:dyDescent="0.3">
      <c r="A3718" s="11">
        <v>88</v>
      </c>
      <c r="B3718" s="9" t="s">
        <v>66</v>
      </c>
      <c r="C3718" s="9" t="s">
        <v>12</v>
      </c>
      <c r="I3718" s="13">
        <v>39</v>
      </c>
      <c r="M3718" s="8">
        <v>17</v>
      </c>
      <c r="N3718" s="13">
        <v>97.2</v>
      </c>
      <c r="O3718" s="13"/>
      <c r="Q3718" s="9">
        <v>17</v>
      </c>
      <c r="R3718" s="9"/>
    </row>
    <row r="3719" spans="1:18" x14ac:dyDescent="0.3">
      <c r="A3719" s="11">
        <v>88</v>
      </c>
      <c r="B3719" s="9" t="s">
        <v>66</v>
      </c>
      <c r="C3719" s="9" t="s">
        <v>12</v>
      </c>
      <c r="I3719" s="13">
        <v>61</v>
      </c>
      <c r="M3719" s="8">
        <v>17</v>
      </c>
      <c r="N3719" s="13">
        <v>78</v>
      </c>
      <c r="O3719" s="13"/>
      <c r="Q3719" s="9">
        <v>17</v>
      </c>
      <c r="R3719" s="9"/>
    </row>
    <row r="3720" spans="1:18" x14ac:dyDescent="0.3">
      <c r="A3720" s="11">
        <v>88</v>
      </c>
      <c r="B3720" s="9" t="s">
        <v>66</v>
      </c>
      <c r="C3720" s="9" t="s">
        <v>12</v>
      </c>
      <c r="I3720" s="13">
        <v>39</v>
      </c>
      <c r="M3720" s="8">
        <v>17</v>
      </c>
      <c r="N3720" s="13">
        <v>44.3</v>
      </c>
      <c r="O3720" s="13"/>
      <c r="Q3720" s="9">
        <v>17</v>
      </c>
      <c r="R3720" s="9"/>
    </row>
    <row r="3721" spans="1:18" x14ac:dyDescent="0.3">
      <c r="A3721" s="11">
        <v>88</v>
      </c>
      <c r="B3721" s="9" t="s">
        <v>66</v>
      </c>
      <c r="C3721" s="9" t="s">
        <v>12</v>
      </c>
      <c r="I3721" s="13">
        <v>41</v>
      </c>
      <c r="M3721" s="8">
        <v>17</v>
      </c>
      <c r="N3721" s="13">
        <v>100.3</v>
      </c>
      <c r="O3721" s="13"/>
      <c r="Q3721" s="9">
        <v>17</v>
      </c>
      <c r="R3721" s="9"/>
    </row>
    <row r="3722" spans="1:18" x14ac:dyDescent="0.3">
      <c r="A3722" s="11">
        <v>88</v>
      </c>
      <c r="B3722" s="9" t="s">
        <v>66</v>
      </c>
      <c r="C3722" s="9" t="s">
        <v>12</v>
      </c>
      <c r="I3722" s="13">
        <v>35</v>
      </c>
      <c r="M3722" s="8">
        <v>17</v>
      </c>
      <c r="N3722" s="13">
        <v>58.3</v>
      </c>
      <c r="O3722" s="13"/>
      <c r="Q3722" s="9">
        <v>17</v>
      </c>
      <c r="R3722" s="9"/>
    </row>
    <row r="3723" spans="1:18" x14ac:dyDescent="0.3">
      <c r="A3723" s="11">
        <v>88</v>
      </c>
      <c r="B3723" s="9" t="s">
        <v>66</v>
      </c>
      <c r="C3723" s="9" t="s">
        <v>12</v>
      </c>
      <c r="I3723" s="13">
        <v>35</v>
      </c>
      <c r="M3723" s="8">
        <v>17</v>
      </c>
      <c r="N3723" s="13">
        <v>43.6</v>
      </c>
      <c r="O3723" s="13"/>
      <c r="Q3723" s="9">
        <v>17</v>
      </c>
      <c r="R3723" s="9"/>
    </row>
    <row r="3724" spans="1:18" x14ac:dyDescent="0.3">
      <c r="A3724" s="11">
        <v>88</v>
      </c>
      <c r="B3724" s="9" t="s">
        <v>66</v>
      </c>
      <c r="C3724" s="9" t="s">
        <v>12</v>
      </c>
      <c r="I3724" s="13">
        <v>42</v>
      </c>
      <c r="M3724" s="8">
        <v>17</v>
      </c>
      <c r="N3724" s="13">
        <v>42.1</v>
      </c>
      <c r="O3724" s="13"/>
      <c r="Q3724" s="9">
        <v>17</v>
      </c>
      <c r="R3724" s="9"/>
    </row>
    <row r="3725" spans="1:18" x14ac:dyDescent="0.3">
      <c r="A3725" s="11">
        <v>88</v>
      </c>
      <c r="B3725" s="9" t="s">
        <v>66</v>
      </c>
      <c r="C3725" s="9" t="s">
        <v>12</v>
      </c>
      <c r="I3725" s="13">
        <v>44</v>
      </c>
      <c r="M3725" s="8">
        <v>17</v>
      </c>
      <c r="N3725" s="13">
        <v>45.8</v>
      </c>
      <c r="O3725" s="13"/>
      <c r="Q3725" s="9">
        <v>17</v>
      </c>
      <c r="R3725" s="9"/>
    </row>
    <row r="3726" spans="1:18" x14ac:dyDescent="0.3">
      <c r="A3726" s="11">
        <v>88</v>
      </c>
      <c r="B3726" s="9" t="s">
        <v>66</v>
      </c>
      <c r="C3726" s="9" t="s">
        <v>12</v>
      </c>
      <c r="I3726" s="13">
        <v>51</v>
      </c>
      <c r="M3726" s="8">
        <v>17</v>
      </c>
      <c r="N3726" s="13">
        <v>45.3</v>
      </c>
      <c r="O3726" s="13"/>
      <c r="Q3726" s="9">
        <v>17</v>
      </c>
      <c r="R3726" s="9"/>
    </row>
    <row r="3727" spans="1:18" x14ac:dyDescent="0.3">
      <c r="A3727" s="11">
        <v>88</v>
      </c>
      <c r="B3727" s="9" t="s">
        <v>66</v>
      </c>
      <c r="C3727" s="9" t="s">
        <v>12</v>
      </c>
      <c r="I3727" s="13">
        <v>55</v>
      </c>
      <c r="M3727" s="8">
        <v>17</v>
      </c>
      <c r="N3727" s="13">
        <v>44.3</v>
      </c>
      <c r="O3727" s="13"/>
      <c r="Q3727" s="9">
        <v>17</v>
      </c>
      <c r="R3727" s="9"/>
    </row>
    <row r="3728" spans="1:18" x14ac:dyDescent="0.3">
      <c r="A3728" s="11">
        <v>88</v>
      </c>
      <c r="B3728" s="9" t="s">
        <v>66</v>
      </c>
      <c r="C3728" s="9" t="s">
        <v>12</v>
      </c>
      <c r="I3728" s="13">
        <v>42</v>
      </c>
      <c r="M3728" s="8">
        <v>17</v>
      </c>
      <c r="N3728" s="13">
        <v>75</v>
      </c>
      <c r="O3728" s="13"/>
      <c r="Q3728" s="9">
        <v>17</v>
      </c>
      <c r="R3728" s="9"/>
    </row>
    <row r="3729" spans="1:18" x14ac:dyDescent="0.3">
      <c r="A3729" s="11">
        <v>88</v>
      </c>
      <c r="B3729" s="9" t="s">
        <v>66</v>
      </c>
      <c r="C3729" s="9" t="s">
        <v>12</v>
      </c>
      <c r="I3729" s="13">
        <v>48</v>
      </c>
      <c r="M3729" s="8">
        <v>17</v>
      </c>
      <c r="N3729" s="13">
        <v>74.3</v>
      </c>
      <c r="O3729" s="13"/>
      <c r="Q3729" s="9">
        <v>17</v>
      </c>
      <c r="R3729" s="9"/>
    </row>
    <row r="3730" spans="1:18" x14ac:dyDescent="0.3">
      <c r="A3730" s="11">
        <v>88</v>
      </c>
      <c r="B3730" s="9" t="s">
        <v>66</v>
      </c>
      <c r="C3730" s="9" t="s">
        <v>12</v>
      </c>
      <c r="I3730" s="13">
        <v>49</v>
      </c>
      <c r="M3730" s="8">
        <v>17</v>
      </c>
      <c r="N3730" s="13">
        <v>89.3</v>
      </c>
      <c r="O3730" s="13"/>
      <c r="Q3730" s="9">
        <v>17</v>
      </c>
      <c r="R3730" s="9"/>
    </row>
    <row r="3731" spans="1:18" x14ac:dyDescent="0.3">
      <c r="A3731" s="11">
        <v>88</v>
      </c>
      <c r="B3731" s="9" t="s">
        <v>66</v>
      </c>
      <c r="C3731" s="9" t="s">
        <v>12</v>
      </c>
      <c r="I3731" s="13">
        <v>43</v>
      </c>
      <c r="M3731" s="8">
        <v>17</v>
      </c>
      <c r="N3731" s="13">
        <v>45</v>
      </c>
      <c r="O3731" s="13"/>
      <c r="Q3731" s="9">
        <v>17</v>
      </c>
      <c r="R3731" s="9"/>
    </row>
    <row r="3732" spans="1:18" x14ac:dyDescent="0.3">
      <c r="A3732" s="11">
        <v>88</v>
      </c>
      <c r="B3732" s="9" t="s">
        <v>66</v>
      </c>
      <c r="C3732" s="9" t="s">
        <v>12</v>
      </c>
      <c r="I3732" s="13">
        <v>36</v>
      </c>
      <c r="M3732" s="8">
        <v>17</v>
      </c>
      <c r="N3732" s="13">
        <v>89.8</v>
      </c>
      <c r="O3732" s="13"/>
      <c r="Q3732" s="9">
        <v>17</v>
      </c>
      <c r="R3732" s="9"/>
    </row>
    <row r="3733" spans="1:18" x14ac:dyDescent="0.3">
      <c r="A3733" s="11">
        <v>88</v>
      </c>
      <c r="B3733" s="9" t="s">
        <v>66</v>
      </c>
      <c r="C3733" s="9" t="s">
        <v>12</v>
      </c>
      <c r="I3733" s="13">
        <v>47</v>
      </c>
      <c r="M3733" s="8">
        <v>17</v>
      </c>
      <c r="N3733" s="13">
        <v>71.3</v>
      </c>
      <c r="O3733" s="13"/>
      <c r="Q3733" s="9">
        <v>17</v>
      </c>
      <c r="R3733" s="9"/>
    </row>
    <row r="3734" spans="1:18" x14ac:dyDescent="0.3">
      <c r="A3734" s="11">
        <v>88</v>
      </c>
      <c r="B3734" s="9" t="s">
        <v>66</v>
      </c>
      <c r="C3734" s="9" t="s">
        <v>12</v>
      </c>
      <c r="I3734" s="13">
        <v>63</v>
      </c>
      <c r="M3734" s="8">
        <v>17</v>
      </c>
      <c r="N3734" s="13">
        <v>50</v>
      </c>
      <c r="O3734" s="13"/>
      <c r="Q3734" s="9">
        <v>17</v>
      </c>
      <c r="R3734" s="9"/>
    </row>
    <row r="3735" spans="1:18" x14ac:dyDescent="0.3">
      <c r="A3735" s="11">
        <v>88</v>
      </c>
      <c r="B3735" s="9" t="s">
        <v>66</v>
      </c>
      <c r="C3735" s="9" t="s">
        <v>12</v>
      </c>
      <c r="I3735" s="13">
        <v>60</v>
      </c>
      <c r="M3735" s="8">
        <v>17</v>
      </c>
      <c r="N3735" s="13">
        <v>45</v>
      </c>
      <c r="O3735" s="13"/>
      <c r="Q3735" s="9">
        <v>17</v>
      </c>
      <c r="R3735" s="9"/>
    </row>
    <row r="3736" spans="1:18" x14ac:dyDescent="0.3">
      <c r="A3736" s="11">
        <v>89</v>
      </c>
      <c r="B3736" s="9" t="s">
        <v>66</v>
      </c>
      <c r="C3736" s="9" t="s">
        <v>12</v>
      </c>
      <c r="D3736" s="12" t="s">
        <v>14</v>
      </c>
      <c r="E3736" s="13">
        <v>2.5993883792048926</v>
      </c>
      <c r="F3736" s="13">
        <f t="shared" ref="F3736:F3750" si="257">E3736*9.81</f>
        <v>25.499999999999996</v>
      </c>
      <c r="G3736" s="11">
        <v>2.4500000000000002</v>
      </c>
      <c r="J3736" s="11">
        <v>2.8</v>
      </c>
      <c r="M3736" s="8">
        <v>17</v>
      </c>
      <c r="N3736" s="13">
        <v>68.599999999999994</v>
      </c>
      <c r="O3736" s="13">
        <v>7.1</v>
      </c>
      <c r="Q3736" s="9">
        <v>17</v>
      </c>
      <c r="R3736" s="10">
        <f t="shared" ref="R3736:R3750" si="258">50*N3736^-1.26</f>
        <v>0.24277368954481157</v>
      </c>
    </row>
    <row r="3737" spans="1:18" x14ac:dyDescent="0.3">
      <c r="A3737" s="11">
        <v>89</v>
      </c>
      <c r="B3737" s="9" t="s">
        <v>66</v>
      </c>
      <c r="C3737" s="9" t="s">
        <v>12</v>
      </c>
      <c r="D3737" s="12" t="s">
        <v>14</v>
      </c>
      <c r="E3737" s="13">
        <v>2.5076452599388381</v>
      </c>
      <c r="F3737" s="13">
        <f t="shared" si="257"/>
        <v>24.600000000000005</v>
      </c>
      <c r="G3737" s="11">
        <v>4.24</v>
      </c>
      <c r="J3737" s="11">
        <v>3.5</v>
      </c>
      <c r="M3737" s="8">
        <v>17</v>
      </c>
      <c r="N3737" s="13">
        <v>62.9</v>
      </c>
      <c r="O3737" s="13"/>
      <c r="Q3737" s="9">
        <v>17</v>
      </c>
      <c r="R3737" s="10">
        <f t="shared" si="258"/>
        <v>0.27081342581205375</v>
      </c>
    </row>
    <row r="3738" spans="1:18" x14ac:dyDescent="0.3">
      <c r="A3738" s="11">
        <v>89</v>
      </c>
      <c r="B3738" s="9" t="s">
        <v>66</v>
      </c>
      <c r="C3738" s="9" t="s">
        <v>12</v>
      </c>
      <c r="D3738" s="12" t="s">
        <v>14</v>
      </c>
      <c r="E3738" s="13">
        <v>2.5586136595310909</v>
      </c>
      <c r="F3738" s="13">
        <f t="shared" si="257"/>
        <v>25.1</v>
      </c>
      <c r="G3738" s="11">
        <v>3.29</v>
      </c>
      <c r="J3738" s="11">
        <v>3.6</v>
      </c>
      <c r="M3738" s="8">
        <v>17</v>
      </c>
      <c r="N3738" s="13">
        <v>75</v>
      </c>
      <c r="O3738" s="13">
        <v>8.3000000000000007</v>
      </c>
      <c r="Q3738" s="9">
        <v>17</v>
      </c>
      <c r="R3738" s="10">
        <f t="shared" si="258"/>
        <v>0.21696656457178901</v>
      </c>
    </row>
    <row r="3739" spans="1:18" x14ac:dyDescent="0.3">
      <c r="A3739" s="11">
        <v>89</v>
      </c>
      <c r="B3739" s="9" t="s">
        <v>66</v>
      </c>
      <c r="C3739" s="9" t="s">
        <v>12</v>
      </c>
      <c r="D3739" s="12" t="s">
        <v>14</v>
      </c>
      <c r="E3739" s="13">
        <v>2.579001019367992</v>
      </c>
      <c r="F3739" s="13">
        <f t="shared" si="257"/>
        <v>25.300000000000004</v>
      </c>
      <c r="G3739" s="11">
        <v>2.78</v>
      </c>
      <c r="J3739" s="11">
        <v>2.2999999999999998</v>
      </c>
      <c r="M3739" s="8">
        <v>17</v>
      </c>
      <c r="N3739" s="13">
        <v>60</v>
      </c>
      <c r="O3739" s="13"/>
      <c r="Q3739" s="9">
        <v>17</v>
      </c>
      <c r="R3739" s="10">
        <f t="shared" si="258"/>
        <v>0.28740838138605818</v>
      </c>
    </row>
    <row r="3740" spans="1:18" x14ac:dyDescent="0.3">
      <c r="A3740" s="11">
        <v>89</v>
      </c>
      <c r="B3740" s="9" t="s">
        <v>66</v>
      </c>
      <c r="C3740" s="9" t="s">
        <v>12</v>
      </c>
      <c r="D3740" s="12" t="s">
        <v>14</v>
      </c>
      <c r="E3740" s="13">
        <v>2.5586136595310909</v>
      </c>
      <c r="F3740" s="13">
        <f t="shared" si="257"/>
        <v>25.1</v>
      </c>
      <c r="G3740" s="11">
        <v>4.8899999999999997</v>
      </c>
      <c r="J3740" s="11">
        <v>2.2000000000000002</v>
      </c>
      <c r="M3740" s="8">
        <v>17</v>
      </c>
      <c r="N3740" s="13">
        <v>68</v>
      </c>
      <c r="O3740" s="13">
        <v>9</v>
      </c>
      <c r="Q3740" s="9">
        <v>17</v>
      </c>
      <c r="R3740" s="10">
        <f t="shared" si="258"/>
        <v>0.24547585102231442</v>
      </c>
    </row>
    <row r="3741" spans="1:18" x14ac:dyDescent="0.3">
      <c r="A3741" s="11">
        <v>89</v>
      </c>
      <c r="B3741" s="9" t="s">
        <v>66</v>
      </c>
      <c r="C3741" s="9" t="s">
        <v>12</v>
      </c>
      <c r="D3741" s="12" t="s">
        <v>14</v>
      </c>
      <c r="E3741" s="13">
        <v>2.6503567787971458</v>
      </c>
      <c r="F3741" s="13">
        <f t="shared" si="257"/>
        <v>26.000000000000004</v>
      </c>
      <c r="G3741" s="11">
        <v>2.5</v>
      </c>
      <c r="J3741" s="11">
        <v>3.3</v>
      </c>
      <c r="M3741" s="8">
        <v>17</v>
      </c>
      <c r="N3741" s="13">
        <v>69.400000000000006</v>
      </c>
      <c r="O3741" s="13"/>
      <c r="Q3741" s="9">
        <v>17</v>
      </c>
      <c r="R3741" s="10">
        <f t="shared" si="258"/>
        <v>0.23925282340857551</v>
      </c>
    </row>
    <row r="3742" spans="1:18" x14ac:dyDescent="0.3">
      <c r="A3742" s="11">
        <v>89</v>
      </c>
      <c r="B3742" s="9" t="s">
        <v>66</v>
      </c>
      <c r="C3742" s="9" t="s">
        <v>12</v>
      </c>
      <c r="D3742" s="12" t="s">
        <v>14</v>
      </c>
      <c r="E3742" s="13">
        <v>2.5891946992864421</v>
      </c>
      <c r="F3742" s="13">
        <f t="shared" si="257"/>
        <v>25.4</v>
      </c>
      <c r="G3742" s="11">
        <v>2.52</v>
      </c>
      <c r="J3742" s="11">
        <v>3.6</v>
      </c>
      <c r="M3742" s="8">
        <v>17</v>
      </c>
      <c r="N3742" s="13">
        <v>84</v>
      </c>
      <c r="O3742" s="13">
        <v>9.1</v>
      </c>
      <c r="Q3742" s="9">
        <v>17</v>
      </c>
      <c r="R3742" s="10">
        <f t="shared" si="258"/>
        <v>0.18809536932857235</v>
      </c>
    </row>
    <row r="3743" spans="1:18" x14ac:dyDescent="0.3">
      <c r="A3743" s="11">
        <v>89</v>
      </c>
      <c r="B3743" s="9" t="s">
        <v>66</v>
      </c>
      <c r="C3743" s="9" t="s">
        <v>12</v>
      </c>
      <c r="D3743" s="12" t="s">
        <v>14</v>
      </c>
      <c r="E3743" s="13">
        <v>2.5891946992864421</v>
      </c>
      <c r="F3743" s="13">
        <f t="shared" si="257"/>
        <v>25.4</v>
      </c>
      <c r="G3743" s="11">
        <v>2.52</v>
      </c>
      <c r="J3743" s="11">
        <v>3.7</v>
      </c>
      <c r="M3743" s="8">
        <v>17</v>
      </c>
      <c r="N3743" s="13">
        <v>63.5</v>
      </c>
      <c r="O3743" s="13"/>
      <c r="Q3743" s="9">
        <v>17</v>
      </c>
      <c r="R3743" s="10">
        <f t="shared" si="258"/>
        <v>0.2675932230419345</v>
      </c>
    </row>
    <row r="3744" spans="1:18" x14ac:dyDescent="0.3">
      <c r="A3744" s="11">
        <v>89</v>
      </c>
      <c r="B3744" s="9" t="s">
        <v>66</v>
      </c>
      <c r="C3744" s="9" t="s">
        <v>12</v>
      </c>
      <c r="D3744" s="12" t="s">
        <v>14</v>
      </c>
      <c r="E3744" s="13">
        <v>2.5484199796126399</v>
      </c>
      <c r="F3744" s="13">
        <f t="shared" si="257"/>
        <v>25</v>
      </c>
      <c r="G3744" s="11">
        <v>2.4</v>
      </c>
      <c r="J3744" s="11">
        <v>2.7</v>
      </c>
      <c r="M3744" s="8">
        <v>17</v>
      </c>
      <c r="N3744" s="13">
        <v>59.2</v>
      </c>
      <c r="O3744" s="13">
        <v>6.5</v>
      </c>
      <c r="Q3744" s="9">
        <v>17</v>
      </c>
      <c r="R3744" s="10">
        <f t="shared" si="258"/>
        <v>0.29231066023266489</v>
      </c>
    </row>
    <row r="3745" spans="1:18" x14ac:dyDescent="0.3">
      <c r="A3745" s="11">
        <v>89</v>
      </c>
      <c r="B3745" s="9" t="s">
        <v>66</v>
      </c>
      <c r="C3745" s="9" t="s">
        <v>12</v>
      </c>
      <c r="D3745" s="12" t="s">
        <v>14</v>
      </c>
      <c r="E3745" s="13">
        <v>2.5280326197757388</v>
      </c>
      <c r="F3745" s="13">
        <f t="shared" si="257"/>
        <v>24.799999999999997</v>
      </c>
      <c r="G3745" s="11">
        <v>3.86</v>
      </c>
      <c r="J3745" s="11">
        <v>3.3</v>
      </c>
      <c r="M3745" s="8">
        <v>17</v>
      </c>
      <c r="N3745" s="13">
        <v>71.099999999999994</v>
      </c>
      <c r="O3745" s="13"/>
      <c r="Q3745" s="9">
        <v>17</v>
      </c>
      <c r="R3745" s="10">
        <f t="shared" si="258"/>
        <v>0.23206749127560061</v>
      </c>
    </row>
    <row r="3746" spans="1:18" x14ac:dyDescent="0.3">
      <c r="A3746" s="11">
        <v>89</v>
      </c>
      <c r="B3746" s="9" t="s">
        <v>66</v>
      </c>
      <c r="C3746" s="9" t="s">
        <v>12</v>
      </c>
      <c r="D3746" s="12" t="s">
        <v>14</v>
      </c>
      <c r="E3746" s="13">
        <v>2.6605504587155964</v>
      </c>
      <c r="F3746" s="13">
        <f t="shared" si="257"/>
        <v>26.1</v>
      </c>
      <c r="G3746" s="11">
        <v>3.5</v>
      </c>
      <c r="J3746" s="11">
        <v>4</v>
      </c>
      <c r="M3746" s="8">
        <v>17</v>
      </c>
      <c r="N3746" s="13">
        <v>76.8</v>
      </c>
      <c r="O3746" s="13"/>
      <c r="Q3746" s="9">
        <v>17</v>
      </c>
      <c r="R3746" s="10">
        <f t="shared" si="258"/>
        <v>0.21057890696378301</v>
      </c>
    </row>
    <row r="3747" spans="1:18" x14ac:dyDescent="0.3">
      <c r="A3747" s="11">
        <v>89</v>
      </c>
      <c r="B3747" s="9" t="s">
        <v>66</v>
      </c>
      <c r="C3747" s="9" t="s">
        <v>12</v>
      </c>
      <c r="D3747" s="12" t="s">
        <v>14</v>
      </c>
      <c r="E3747" s="13">
        <v>2.579001019367992</v>
      </c>
      <c r="F3747" s="13">
        <f t="shared" si="257"/>
        <v>25.300000000000004</v>
      </c>
      <c r="G3747" s="11">
        <v>2.97</v>
      </c>
      <c r="J3747" s="11">
        <v>3.6</v>
      </c>
      <c r="M3747" s="8">
        <v>17</v>
      </c>
      <c r="N3747" s="13">
        <v>96</v>
      </c>
      <c r="O3747" s="13"/>
      <c r="Q3747" s="9">
        <v>17</v>
      </c>
      <c r="R3747" s="10">
        <f t="shared" si="258"/>
        <v>0.15896746571855788</v>
      </c>
    </row>
    <row r="3748" spans="1:18" x14ac:dyDescent="0.3">
      <c r="A3748" s="11">
        <v>89</v>
      </c>
      <c r="B3748" s="9" t="s">
        <v>66</v>
      </c>
      <c r="C3748" s="9" t="s">
        <v>12</v>
      </c>
      <c r="D3748" s="12" t="s">
        <v>14</v>
      </c>
      <c r="E3748" s="13">
        <v>2.6197757390417937</v>
      </c>
      <c r="F3748" s="13">
        <f t="shared" si="257"/>
        <v>25.7</v>
      </c>
      <c r="G3748" s="11">
        <v>2.65</v>
      </c>
      <c r="J3748" s="11">
        <v>2.6</v>
      </c>
      <c r="M3748" s="8">
        <v>17</v>
      </c>
      <c r="N3748" s="13">
        <v>55</v>
      </c>
      <c r="O3748" s="13">
        <v>7</v>
      </c>
      <c r="Q3748" s="9">
        <v>17</v>
      </c>
      <c r="R3748" s="10">
        <f t="shared" si="258"/>
        <v>0.32071037940482622</v>
      </c>
    </row>
    <row r="3749" spans="1:18" x14ac:dyDescent="0.3">
      <c r="A3749" s="11">
        <v>89</v>
      </c>
      <c r="B3749" s="9" t="s">
        <v>66</v>
      </c>
      <c r="C3749" s="9" t="s">
        <v>12</v>
      </c>
      <c r="D3749" s="12" t="s">
        <v>14</v>
      </c>
      <c r="E3749" s="13">
        <v>2.5891946992864421</v>
      </c>
      <c r="F3749" s="13">
        <f t="shared" si="257"/>
        <v>25.4</v>
      </c>
      <c r="G3749" s="11">
        <v>2.65</v>
      </c>
      <c r="J3749" s="11">
        <v>3.4</v>
      </c>
      <c r="M3749" s="8">
        <v>17</v>
      </c>
      <c r="N3749" s="13">
        <v>86</v>
      </c>
      <c r="O3749" s="13">
        <v>7.8</v>
      </c>
      <c r="Q3749" s="9">
        <v>17</v>
      </c>
      <c r="R3749" s="10">
        <f t="shared" si="258"/>
        <v>0.18260049721499813</v>
      </c>
    </row>
    <row r="3750" spans="1:18" x14ac:dyDescent="0.3">
      <c r="A3750" s="11">
        <v>89</v>
      </c>
      <c r="B3750" s="9" t="s">
        <v>66</v>
      </c>
      <c r="C3750" s="9" t="s">
        <v>12</v>
      </c>
      <c r="D3750" s="12" t="s">
        <v>14</v>
      </c>
      <c r="E3750" s="13">
        <v>2.6095820591233436</v>
      </c>
      <c r="F3750" s="13">
        <f t="shared" si="257"/>
        <v>25.6</v>
      </c>
      <c r="G3750" s="11">
        <v>3.8</v>
      </c>
      <c r="J3750" s="11">
        <v>2.5</v>
      </c>
      <c r="M3750" s="8">
        <v>17</v>
      </c>
      <c r="N3750" s="13">
        <v>65.599999999999994</v>
      </c>
      <c r="O3750" s="13"/>
      <c r="Q3750" s="9">
        <v>17</v>
      </c>
      <c r="R3750" s="10">
        <f t="shared" si="258"/>
        <v>0.25684503015467941</v>
      </c>
    </row>
    <row r="3751" spans="1:18" x14ac:dyDescent="0.3">
      <c r="A3751" s="11">
        <v>90</v>
      </c>
      <c r="B3751" s="9" t="s">
        <v>203</v>
      </c>
      <c r="C3751" s="9" t="s">
        <v>12</v>
      </c>
      <c r="D3751" s="12" t="s">
        <v>221</v>
      </c>
      <c r="H3751" s="11">
        <v>2986</v>
      </c>
      <c r="I3751" s="13">
        <v>25.8</v>
      </c>
      <c r="M3751" s="8">
        <v>10</v>
      </c>
      <c r="N3751" s="13">
        <v>21</v>
      </c>
      <c r="O3751" s="13"/>
      <c r="Q3751" s="9">
        <v>10</v>
      </c>
      <c r="R3751" s="9"/>
    </row>
    <row r="3752" spans="1:18" x14ac:dyDescent="0.3">
      <c r="A3752" s="11">
        <v>90</v>
      </c>
      <c r="B3752" s="9" t="s">
        <v>203</v>
      </c>
      <c r="C3752" s="9" t="s">
        <v>12</v>
      </c>
      <c r="D3752" s="12" t="s">
        <v>221</v>
      </c>
      <c r="H3752" s="11">
        <v>3044</v>
      </c>
      <c r="I3752" s="13">
        <v>25.4</v>
      </c>
      <c r="M3752" s="8">
        <v>10</v>
      </c>
      <c r="N3752" s="13">
        <v>21.5</v>
      </c>
      <c r="O3752" s="13"/>
      <c r="Q3752" s="9">
        <v>10</v>
      </c>
      <c r="R3752" s="9"/>
    </row>
    <row r="3753" spans="1:18" x14ac:dyDescent="0.3">
      <c r="A3753" s="11">
        <v>90</v>
      </c>
      <c r="B3753" s="9" t="s">
        <v>203</v>
      </c>
      <c r="C3753" s="9" t="s">
        <v>12</v>
      </c>
      <c r="D3753" s="12" t="s">
        <v>221</v>
      </c>
      <c r="H3753" s="11">
        <v>3184</v>
      </c>
      <c r="I3753" s="13">
        <v>26.1</v>
      </c>
      <c r="M3753" s="8">
        <v>10</v>
      </c>
      <c r="N3753" s="13">
        <v>19.899999999999999</v>
      </c>
      <c r="O3753" s="13"/>
      <c r="Q3753" s="9">
        <v>10</v>
      </c>
      <c r="R3753" s="9"/>
    </row>
    <row r="3754" spans="1:18" x14ac:dyDescent="0.3">
      <c r="A3754" s="11">
        <v>90</v>
      </c>
      <c r="B3754" s="9" t="s">
        <v>203</v>
      </c>
      <c r="C3754" s="9" t="s">
        <v>12</v>
      </c>
      <c r="D3754" s="12" t="s">
        <v>221</v>
      </c>
      <c r="H3754" s="11">
        <v>2550</v>
      </c>
      <c r="I3754" s="13">
        <v>20.8</v>
      </c>
      <c r="M3754" s="8">
        <v>10</v>
      </c>
      <c r="N3754" s="13">
        <v>11.6</v>
      </c>
      <c r="O3754" s="13"/>
      <c r="Q3754" s="9">
        <v>10</v>
      </c>
      <c r="R3754" s="9"/>
    </row>
    <row r="3755" spans="1:18" x14ac:dyDescent="0.3">
      <c r="A3755" s="11">
        <v>90</v>
      </c>
      <c r="B3755" s="9" t="s">
        <v>203</v>
      </c>
      <c r="C3755" s="9" t="s">
        <v>12</v>
      </c>
      <c r="D3755" s="12" t="s">
        <v>221</v>
      </c>
      <c r="H3755" s="11">
        <v>2411</v>
      </c>
      <c r="I3755" s="13">
        <v>20.9</v>
      </c>
      <c r="M3755" s="8">
        <v>10</v>
      </c>
      <c r="N3755" s="13">
        <v>8.3000000000000007</v>
      </c>
      <c r="O3755" s="13"/>
      <c r="Q3755" s="9">
        <v>10</v>
      </c>
      <c r="R3755" s="9"/>
    </row>
    <row r="3756" spans="1:18" x14ac:dyDescent="0.3">
      <c r="A3756" s="11">
        <v>90</v>
      </c>
      <c r="B3756" s="9" t="s">
        <v>203</v>
      </c>
      <c r="C3756" s="9" t="s">
        <v>12</v>
      </c>
      <c r="D3756" s="12" t="s">
        <v>221</v>
      </c>
      <c r="H3756" s="11">
        <v>2444</v>
      </c>
      <c r="I3756" s="13">
        <v>20.6</v>
      </c>
      <c r="M3756" s="8">
        <v>10</v>
      </c>
      <c r="N3756" s="13">
        <v>8.6</v>
      </c>
      <c r="O3756" s="13"/>
      <c r="Q3756" s="9">
        <v>10</v>
      </c>
      <c r="R3756" s="9"/>
    </row>
    <row r="3757" spans="1:18" x14ac:dyDescent="0.3">
      <c r="A3757" s="11">
        <v>90</v>
      </c>
      <c r="B3757" s="9" t="s">
        <v>203</v>
      </c>
      <c r="C3757" s="9" t="s">
        <v>12</v>
      </c>
      <c r="D3757" s="12" t="s">
        <v>221</v>
      </c>
      <c r="H3757" s="11">
        <v>2979</v>
      </c>
      <c r="I3757" s="13">
        <v>22.5</v>
      </c>
      <c r="M3757" s="8">
        <v>10</v>
      </c>
      <c r="N3757" s="13">
        <v>18.600000000000001</v>
      </c>
      <c r="O3757" s="13"/>
      <c r="Q3757" s="9">
        <v>10</v>
      </c>
      <c r="R3757" s="9"/>
    </row>
    <row r="3758" spans="1:18" x14ac:dyDescent="0.3">
      <c r="A3758" s="11">
        <v>90</v>
      </c>
      <c r="B3758" s="9" t="s">
        <v>203</v>
      </c>
      <c r="C3758" s="9" t="s">
        <v>12</v>
      </c>
      <c r="D3758" s="12" t="s">
        <v>221</v>
      </c>
      <c r="H3758" s="11">
        <v>2753</v>
      </c>
      <c r="I3758" s="13">
        <v>20.2</v>
      </c>
      <c r="M3758" s="8">
        <v>10</v>
      </c>
      <c r="N3758" s="13">
        <v>12.6</v>
      </c>
      <c r="O3758" s="13"/>
      <c r="Q3758" s="9">
        <v>10</v>
      </c>
      <c r="R3758" s="9"/>
    </row>
    <row r="3759" spans="1:18" x14ac:dyDescent="0.3">
      <c r="A3759" s="11">
        <v>90</v>
      </c>
      <c r="B3759" s="9" t="s">
        <v>203</v>
      </c>
      <c r="C3759" s="9" t="s">
        <v>12</v>
      </c>
      <c r="D3759" s="12" t="s">
        <v>221</v>
      </c>
      <c r="H3759" s="11">
        <v>2809</v>
      </c>
      <c r="I3759" s="13">
        <v>21.8</v>
      </c>
      <c r="M3759" s="8">
        <v>10</v>
      </c>
      <c r="N3759" s="13">
        <v>17.600000000000001</v>
      </c>
      <c r="O3759" s="13"/>
      <c r="Q3759" s="9">
        <v>10</v>
      </c>
      <c r="R3759" s="9"/>
    </row>
    <row r="3760" spans="1:18" x14ac:dyDescent="0.3">
      <c r="A3760" s="11">
        <v>90</v>
      </c>
      <c r="B3760" s="9" t="s">
        <v>203</v>
      </c>
      <c r="C3760" s="9" t="s">
        <v>12</v>
      </c>
      <c r="D3760" s="12" t="s">
        <v>221</v>
      </c>
      <c r="H3760" s="11">
        <v>2835</v>
      </c>
      <c r="I3760" s="13">
        <v>20.399999999999999</v>
      </c>
      <c r="M3760" s="8">
        <v>10</v>
      </c>
      <c r="N3760" s="13">
        <v>15.2</v>
      </c>
      <c r="O3760" s="13"/>
      <c r="Q3760" s="9">
        <v>10</v>
      </c>
      <c r="R3760" s="9"/>
    </row>
    <row r="3761" spans="1:18" x14ac:dyDescent="0.3">
      <c r="A3761" s="11">
        <v>90</v>
      </c>
      <c r="B3761" s="9" t="s">
        <v>203</v>
      </c>
      <c r="C3761" s="9" t="s">
        <v>12</v>
      </c>
      <c r="D3761" s="12" t="s">
        <v>221</v>
      </c>
      <c r="H3761" s="11">
        <v>3051</v>
      </c>
      <c r="I3761" s="13">
        <v>22.2</v>
      </c>
      <c r="M3761" s="8">
        <v>10</v>
      </c>
      <c r="N3761" s="13">
        <v>23.3</v>
      </c>
      <c r="O3761" s="13"/>
      <c r="Q3761" s="9">
        <v>10</v>
      </c>
      <c r="R3761" s="9"/>
    </row>
    <row r="3762" spans="1:18" x14ac:dyDescent="0.3">
      <c r="A3762" s="11">
        <v>90</v>
      </c>
      <c r="B3762" s="9" t="s">
        <v>203</v>
      </c>
      <c r="C3762" s="9" t="s">
        <v>12</v>
      </c>
      <c r="D3762" s="12" t="s">
        <v>221</v>
      </c>
      <c r="H3762" s="11">
        <v>2740</v>
      </c>
      <c r="I3762" s="13">
        <v>20</v>
      </c>
      <c r="M3762" s="8">
        <v>10</v>
      </c>
      <c r="N3762" s="13">
        <v>14.7</v>
      </c>
      <c r="O3762" s="13"/>
      <c r="Q3762" s="9">
        <v>10</v>
      </c>
      <c r="R3762" s="9"/>
    </row>
    <row r="3763" spans="1:18" x14ac:dyDescent="0.3">
      <c r="A3763" s="11">
        <v>90</v>
      </c>
      <c r="B3763" s="9" t="s">
        <v>203</v>
      </c>
      <c r="C3763" s="9" t="s">
        <v>12</v>
      </c>
      <c r="D3763" s="12" t="s">
        <v>221</v>
      </c>
      <c r="H3763" s="11">
        <v>2753</v>
      </c>
      <c r="I3763" s="13">
        <v>20.3</v>
      </c>
      <c r="M3763" s="8">
        <v>10</v>
      </c>
      <c r="N3763" s="13">
        <v>14.1</v>
      </c>
      <c r="O3763" s="13"/>
      <c r="Q3763" s="9">
        <v>10</v>
      </c>
      <c r="R3763" s="9"/>
    </row>
    <row r="3764" spans="1:18" x14ac:dyDescent="0.3">
      <c r="A3764" s="11">
        <v>90</v>
      </c>
      <c r="B3764" s="9" t="s">
        <v>203</v>
      </c>
      <c r="C3764" s="9" t="s">
        <v>12</v>
      </c>
      <c r="D3764" s="12" t="s">
        <v>221</v>
      </c>
      <c r="H3764" s="11">
        <v>2798</v>
      </c>
      <c r="I3764" s="13">
        <v>20</v>
      </c>
      <c r="M3764" s="8">
        <v>10</v>
      </c>
      <c r="N3764" s="13">
        <v>13.2</v>
      </c>
      <c r="O3764" s="13"/>
      <c r="Q3764" s="9">
        <v>10</v>
      </c>
      <c r="R3764" s="9"/>
    </row>
    <row r="3765" spans="1:18" x14ac:dyDescent="0.3">
      <c r="A3765" s="11">
        <v>90</v>
      </c>
      <c r="B3765" s="9" t="s">
        <v>203</v>
      </c>
      <c r="C3765" s="9" t="s">
        <v>12</v>
      </c>
      <c r="D3765" s="12" t="s">
        <v>221</v>
      </c>
      <c r="H3765" s="11">
        <v>2693</v>
      </c>
      <c r="I3765" s="13">
        <v>19.600000000000001</v>
      </c>
      <c r="M3765" s="8">
        <v>10</v>
      </c>
      <c r="N3765" s="13">
        <v>13.5</v>
      </c>
      <c r="O3765" s="13"/>
      <c r="Q3765" s="9">
        <v>10</v>
      </c>
      <c r="R3765" s="9"/>
    </row>
    <row r="3766" spans="1:18" x14ac:dyDescent="0.3">
      <c r="A3766" s="11">
        <v>90</v>
      </c>
      <c r="B3766" s="9" t="s">
        <v>203</v>
      </c>
      <c r="C3766" s="9" t="s">
        <v>12</v>
      </c>
      <c r="D3766" s="12" t="s">
        <v>221</v>
      </c>
      <c r="H3766" s="11">
        <v>2927</v>
      </c>
      <c r="I3766" s="13">
        <v>19.899999999999999</v>
      </c>
      <c r="M3766" s="8">
        <v>10</v>
      </c>
      <c r="N3766" s="13">
        <v>14.3</v>
      </c>
      <c r="O3766" s="13"/>
      <c r="Q3766" s="9">
        <v>10</v>
      </c>
      <c r="R3766" s="9"/>
    </row>
    <row r="3767" spans="1:18" x14ac:dyDescent="0.3">
      <c r="A3767" s="11">
        <v>90</v>
      </c>
      <c r="B3767" s="9" t="s">
        <v>203</v>
      </c>
      <c r="C3767" s="9" t="s">
        <v>12</v>
      </c>
      <c r="D3767" s="12" t="s">
        <v>221</v>
      </c>
      <c r="H3767" s="11">
        <v>2610</v>
      </c>
      <c r="I3767" s="13">
        <v>20.2</v>
      </c>
      <c r="M3767" s="8">
        <v>10</v>
      </c>
      <c r="N3767" s="13">
        <v>9.8000000000000007</v>
      </c>
      <c r="O3767" s="13"/>
      <c r="Q3767" s="9">
        <v>10</v>
      </c>
      <c r="R3767" s="9"/>
    </row>
    <row r="3768" spans="1:18" x14ac:dyDescent="0.3">
      <c r="A3768" s="11">
        <v>90</v>
      </c>
      <c r="B3768" s="9" t="s">
        <v>203</v>
      </c>
      <c r="C3768" s="9" t="s">
        <v>12</v>
      </c>
      <c r="D3768" s="12" t="s">
        <v>221</v>
      </c>
      <c r="H3768" s="11">
        <v>2648</v>
      </c>
      <c r="I3768" s="13">
        <v>19.5</v>
      </c>
      <c r="M3768" s="8">
        <v>10</v>
      </c>
      <c r="N3768" s="13">
        <v>12.3</v>
      </c>
      <c r="O3768" s="13"/>
      <c r="Q3768" s="9">
        <v>10</v>
      </c>
      <c r="R3768" s="9"/>
    </row>
    <row r="3769" spans="1:18" x14ac:dyDescent="0.3">
      <c r="A3769" s="11">
        <v>90</v>
      </c>
      <c r="B3769" s="9" t="s">
        <v>203</v>
      </c>
      <c r="C3769" s="9" t="s">
        <v>12</v>
      </c>
      <c r="D3769" s="12" t="s">
        <v>221</v>
      </c>
      <c r="H3769" s="11">
        <v>2860</v>
      </c>
      <c r="I3769" s="13">
        <v>26.4</v>
      </c>
      <c r="M3769" s="8">
        <v>10</v>
      </c>
      <c r="N3769" s="13">
        <v>13.4</v>
      </c>
      <c r="O3769" s="13"/>
      <c r="Q3769" s="9">
        <v>10</v>
      </c>
      <c r="R3769" s="9"/>
    </row>
    <row r="3770" spans="1:18" x14ac:dyDescent="0.3">
      <c r="A3770" s="11">
        <v>90</v>
      </c>
      <c r="B3770" s="9" t="s">
        <v>203</v>
      </c>
      <c r="C3770" s="9" t="s">
        <v>12</v>
      </c>
      <c r="D3770" s="12" t="s">
        <v>221</v>
      </c>
      <c r="H3770" s="11">
        <v>3021</v>
      </c>
      <c r="I3770" s="13">
        <v>25.6</v>
      </c>
      <c r="M3770" s="8">
        <v>10</v>
      </c>
      <c r="N3770" s="13">
        <v>20.5</v>
      </c>
      <c r="O3770" s="13"/>
      <c r="Q3770" s="9">
        <v>10</v>
      </c>
      <c r="R3770" s="9"/>
    </row>
    <row r="3771" spans="1:18" x14ac:dyDescent="0.3">
      <c r="A3771" s="11">
        <v>90</v>
      </c>
      <c r="B3771" s="9" t="s">
        <v>203</v>
      </c>
      <c r="C3771" s="9" t="s">
        <v>12</v>
      </c>
      <c r="D3771" s="12" t="s">
        <v>221</v>
      </c>
      <c r="H3771" s="11">
        <v>3079</v>
      </c>
      <c r="I3771" s="13">
        <v>27.7</v>
      </c>
      <c r="M3771" s="8">
        <v>10</v>
      </c>
      <c r="N3771" s="13">
        <v>18.600000000000001</v>
      </c>
      <c r="O3771" s="13"/>
      <c r="Q3771" s="9">
        <v>10</v>
      </c>
      <c r="R3771" s="9"/>
    </row>
    <row r="3772" spans="1:18" x14ac:dyDescent="0.3">
      <c r="A3772" s="11">
        <v>90</v>
      </c>
      <c r="B3772" s="9" t="s">
        <v>203</v>
      </c>
      <c r="C3772" s="9" t="s">
        <v>12</v>
      </c>
      <c r="D3772" s="12" t="s">
        <v>221</v>
      </c>
      <c r="H3772" s="11">
        <v>2930</v>
      </c>
      <c r="I3772" s="13">
        <v>26.1</v>
      </c>
      <c r="M3772" s="8">
        <v>10</v>
      </c>
      <c r="N3772" s="13">
        <v>15.2</v>
      </c>
      <c r="O3772" s="13"/>
      <c r="Q3772" s="9">
        <v>10</v>
      </c>
      <c r="R3772" s="9"/>
    </row>
    <row r="3773" spans="1:18" x14ac:dyDescent="0.3">
      <c r="A3773" s="11">
        <v>90</v>
      </c>
      <c r="B3773" s="9" t="s">
        <v>203</v>
      </c>
      <c r="C3773" s="9" t="s">
        <v>12</v>
      </c>
      <c r="D3773" s="12" t="s">
        <v>221</v>
      </c>
      <c r="H3773" s="11">
        <v>3162</v>
      </c>
      <c r="I3773" s="13">
        <v>24.2</v>
      </c>
      <c r="M3773" s="8">
        <v>10</v>
      </c>
      <c r="N3773" s="13">
        <v>22.2</v>
      </c>
      <c r="O3773" s="13"/>
      <c r="Q3773" s="9">
        <v>10</v>
      </c>
      <c r="R3773" s="9"/>
    </row>
    <row r="3774" spans="1:18" x14ac:dyDescent="0.3">
      <c r="A3774" s="11">
        <v>91</v>
      </c>
      <c r="C3774" s="9" t="s">
        <v>18</v>
      </c>
      <c r="D3774" s="12" t="s">
        <v>82</v>
      </c>
      <c r="I3774" s="13">
        <v>67</v>
      </c>
      <c r="M3774" s="11">
        <v>32</v>
      </c>
      <c r="N3774" s="13">
        <v>189</v>
      </c>
      <c r="O3774" s="13"/>
      <c r="Q3774" s="9">
        <v>32</v>
      </c>
      <c r="R3774" s="15">
        <f t="shared" ref="R3774:R3777" si="259">100*N3774^-1.2</f>
        <v>0.18545811230992593</v>
      </c>
    </row>
    <row r="3775" spans="1:18" x14ac:dyDescent="0.3">
      <c r="A3775" s="11">
        <v>91</v>
      </c>
      <c r="C3775" s="9" t="s">
        <v>18</v>
      </c>
      <c r="D3775" s="12" t="s">
        <v>82</v>
      </c>
      <c r="I3775" s="13">
        <v>64</v>
      </c>
      <c r="M3775" s="11">
        <v>32</v>
      </c>
      <c r="N3775" s="13">
        <v>178</v>
      </c>
      <c r="O3775" s="13"/>
      <c r="Q3775" s="9">
        <v>32</v>
      </c>
      <c r="R3775" s="15">
        <f t="shared" si="259"/>
        <v>0.19929481376349473</v>
      </c>
    </row>
    <row r="3776" spans="1:18" x14ac:dyDescent="0.3">
      <c r="A3776" s="11">
        <v>91</v>
      </c>
      <c r="C3776" s="9" t="s">
        <v>18</v>
      </c>
      <c r="D3776" s="12" t="s">
        <v>82</v>
      </c>
      <c r="I3776" s="13">
        <v>65</v>
      </c>
      <c r="M3776" s="11">
        <v>32</v>
      </c>
      <c r="N3776" s="13">
        <v>185</v>
      </c>
      <c r="O3776" s="13"/>
      <c r="Q3776" s="9">
        <v>32</v>
      </c>
      <c r="R3776" s="15">
        <f t="shared" si="259"/>
        <v>0.19028034313454689</v>
      </c>
    </row>
    <row r="3777" spans="1:18" x14ac:dyDescent="0.3">
      <c r="A3777" s="11">
        <v>91</v>
      </c>
      <c r="C3777" s="9" t="s">
        <v>18</v>
      </c>
      <c r="D3777" s="12" t="s">
        <v>82</v>
      </c>
      <c r="I3777" s="13">
        <v>66</v>
      </c>
      <c r="M3777" s="11">
        <v>32</v>
      </c>
      <c r="N3777" s="13">
        <v>199</v>
      </c>
      <c r="O3777" s="13"/>
      <c r="Q3777" s="9">
        <v>32</v>
      </c>
      <c r="R3777" s="15">
        <f t="shared" si="259"/>
        <v>0.17433167715780198</v>
      </c>
    </row>
    <row r="3778" spans="1:18" x14ac:dyDescent="0.3">
      <c r="A3778" s="11">
        <v>91</v>
      </c>
      <c r="C3778" s="9" t="s">
        <v>18</v>
      </c>
      <c r="D3778" s="12" t="s">
        <v>204</v>
      </c>
      <c r="I3778" s="13">
        <v>55</v>
      </c>
      <c r="M3778" s="11">
        <v>32</v>
      </c>
      <c r="N3778" s="13">
        <v>124</v>
      </c>
      <c r="O3778" s="13"/>
      <c r="Q3778" s="9">
        <v>32</v>
      </c>
      <c r="R3778" s="15"/>
    </row>
    <row r="3779" spans="1:18" x14ac:dyDescent="0.3">
      <c r="A3779" s="11">
        <v>91</v>
      </c>
      <c r="C3779" s="9" t="s">
        <v>18</v>
      </c>
      <c r="D3779" s="12" t="s">
        <v>204</v>
      </c>
      <c r="I3779" s="13">
        <v>57</v>
      </c>
      <c r="M3779" s="11">
        <v>32</v>
      </c>
      <c r="N3779" s="13">
        <v>138</v>
      </c>
      <c r="O3779" s="13"/>
      <c r="Q3779" s="9">
        <v>32</v>
      </c>
      <c r="R3779" s="15"/>
    </row>
    <row r="3780" spans="1:18" x14ac:dyDescent="0.3">
      <c r="A3780" s="11">
        <v>91</v>
      </c>
      <c r="C3780" s="9" t="s">
        <v>18</v>
      </c>
      <c r="D3780" s="12" t="s">
        <v>204</v>
      </c>
      <c r="I3780" s="13">
        <v>62</v>
      </c>
      <c r="M3780" s="11">
        <v>32</v>
      </c>
      <c r="N3780" s="13">
        <v>150</v>
      </c>
      <c r="O3780" s="13"/>
      <c r="Q3780" s="9">
        <v>32</v>
      </c>
      <c r="R3780" s="15"/>
    </row>
    <row r="3781" spans="1:18" x14ac:dyDescent="0.3">
      <c r="A3781" s="11">
        <v>91</v>
      </c>
      <c r="C3781" s="9" t="s">
        <v>18</v>
      </c>
      <c r="D3781" s="12" t="s">
        <v>204</v>
      </c>
      <c r="I3781" s="13">
        <v>57</v>
      </c>
      <c r="M3781" s="11">
        <v>32</v>
      </c>
      <c r="N3781" s="13">
        <v>141</v>
      </c>
      <c r="O3781" s="13"/>
      <c r="Q3781" s="9">
        <v>32</v>
      </c>
      <c r="R3781" s="15"/>
    </row>
    <row r="3782" spans="1:18" x14ac:dyDescent="0.3">
      <c r="A3782" s="11">
        <v>91</v>
      </c>
      <c r="C3782" s="9" t="s">
        <v>12</v>
      </c>
      <c r="D3782" s="12" t="s">
        <v>14</v>
      </c>
      <c r="I3782" s="13">
        <v>20</v>
      </c>
      <c r="M3782" s="8">
        <v>17</v>
      </c>
      <c r="N3782" s="13">
        <v>25</v>
      </c>
      <c r="O3782" s="13"/>
      <c r="Q3782" s="9">
        <v>17</v>
      </c>
      <c r="R3782" s="10">
        <f t="shared" ref="R3782:R3785" si="260">50*N3782^-1.26</f>
        <v>0.86609512364497954</v>
      </c>
    </row>
    <row r="3783" spans="1:18" x14ac:dyDescent="0.3">
      <c r="A3783" s="11">
        <v>91</v>
      </c>
      <c r="C3783" s="9" t="s">
        <v>12</v>
      </c>
      <c r="D3783" s="12" t="s">
        <v>14</v>
      </c>
      <c r="I3783" s="13">
        <v>39</v>
      </c>
      <c r="M3783" s="8">
        <v>17</v>
      </c>
      <c r="N3783" s="13">
        <v>53</v>
      </c>
      <c r="O3783" s="13"/>
      <c r="Q3783" s="9">
        <v>17</v>
      </c>
      <c r="R3783" s="10">
        <f t="shared" si="260"/>
        <v>0.33603337094985564</v>
      </c>
    </row>
    <row r="3784" spans="1:18" x14ac:dyDescent="0.3">
      <c r="A3784" s="11">
        <v>91</v>
      </c>
      <c r="C3784" s="9" t="s">
        <v>12</v>
      </c>
      <c r="D3784" s="12" t="s">
        <v>14</v>
      </c>
      <c r="I3784" s="13">
        <v>29</v>
      </c>
      <c r="M3784" s="8">
        <v>17</v>
      </c>
      <c r="N3784" s="13">
        <v>40</v>
      </c>
      <c r="O3784" s="13"/>
      <c r="Q3784" s="9">
        <v>17</v>
      </c>
      <c r="R3784" s="10">
        <f t="shared" si="260"/>
        <v>0.47904290825849299</v>
      </c>
    </row>
    <row r="3785" spans="1:18" x14ac:dyDescent="0.3">
      <c r="A3785" s="11">
        <v>91</v>
      </c>
      <c r="C3785" s="9" t="s">
        <v>12</v>
      </c>
      <c r="D3785" s="12" t="s">
        <v>14</v>
      </c>
      <c r="I3785" s="13">
        <v>20</v>
      </c>
      <c r="M3785" s="8">
        <v>17</v>
      </c>
      <c r="N3785" s="13">
        <v>23</v>
      </c>
      <c r="O3785" s="13"/>
      <c r="Q3785" s="9">
        <v>17</v>
      </c>
      <c r="R3785" s="10">
        <f t="shared" si="260"/>
        <v>0.96203955986362033</v>
      </c>
    </row>
    <row r="3786" spans="1:18" x14ac:dyDescent="0.3">
      <c r="A3786" s="11">
        <v>91</v>
      </c>
      <c r="C3786" s="9" t="s">
        <v>12</v>
      </c>
      <c r="D3786" s="12" t="s">
        <v>13</v>
      </c>
      <c r="I3786" s="13">
        <v>50</v>
      </c>
      <c r="M3786" s="8">
        <v>10</v>
      </c>
      <c r="N3786" s="13">
        <v>92</v>
      </c>
      <c r="O3786" s="13"/>
      <c r="Q3786" s="9">
        <v>10</v>
      </c>
      <c r="R3786" s="10">
        <f t="shared" ref="R3786:R3789" si="261">22*(N3786^(-1.15))</f>
        <v>0.12135751623449395</v>
      </c>
    </row>
    <row r="3787" spans="1:18" x14ac:dyDescent="0.3">
      <c r="A3787" s="11">
        <v>91</v>
      </c>
      <c r="C3787" s="9" t="s">
        <v>12</v>
      </c>
      <c r="D3787" s="12" t="s">
        <v>13</v>
      </c>
      <c r="I3787" s="13">
        <v>45</v>
      </c>
      <c r="M3787" s="8">
        <v>10</v>
      </c>
      <c r="N3787" s="13">
        <v>68</v>
      </c>
      <c r="O3787" s="13"/>
      <c r="Q3787" s="9">
        <v>10</v>
      </c>
      <c r="R3787" s="10">
        <f t="shared" si="261"/>
        <v>0.17180564575649415</v>
      </c>
    </row>
    <row r="3788" spans="1:18" x14ac:dyDescent="0.3">
      <c r="A3788" s="11">
        <v>91</v>
      </c>
      <c r="C3788" s="9" t="s">
        <v>12</v>
      </c>
      <c r="D3788" s="12" t="s">
        <v>13</v>
      </c>
      <c r="I3788" s="13">
        <v>49</v>
      </c>
      <c r="M3788" s="8">
        <v>10</v>
      </c>
      <c r="N3788" s="13">
        <v>87</v>
      </c>
      <c r="O3788" s="13"/>
      <c r="Q3788" s="9">
        <v>10</v>
      </c>
      <c r="R3788" s="10">
        <f t="shared" si="261"/>
        <v>0.12941229537252796</v>
      </c>
    </row>
    <row r="3789" spans="1:18" x14ac:dyDescent="0.3">
      <c r="A3789" s="11">
        <v>91</v>
      </c>
      <c r="C3789" s="9" t="s">
        <v>12</v>
      </c>
      <c r="D3789" s="12" t="s">
        <v>13</v>
      </c>
      <c r="I3789" s="13">
        <v>51</v>
      </c>
      <c r="M3789" s="8">
        <v>10</v>
      </c>
      <c r="N3789" s="13">
        <v>97</v>
      </c>
      <c r="O3789" s="13"/>
      <c r="Q3789" s="9">
        <v>10</v>
      </c>
      <c r="R3789" s="10">
        <f t="shared" si="261"/>
        <v>0.11419187037306654</v>
      </c>
    </row>
    <row r="3790" spans="1:18" x14ac:dyDescent="0.3">
      <c r="A3790" s="11">
        <v>91</v>
      </c>
      <c r="C3790" s="9" t="s">
        <v>18</v>
      </c>
      <c r="D3790" s="12" t="s">
        <v>205</v>
      </c>
      <c r="I3790" s="13">
        <v>52</v>
      </c>
      <c r="M3790" s="11">
        <v>32</v>
      </c>
      <c r="N3790" s="13">
        <v>99</v>
      </c>
      <c r="O3790" s="13"/>
      <c r="Q3790" s="9">
        <v>32</v>
      </c>
      <c r="R3790" s="15"/>
    </row>
    <row r="3791" spans="1:18" x14ac:dyDescent="0.3">
      <c r="A3791" s="11">
        <v>91</v>
      </c>
      <c r="C3791" s="9" t="s">
        <v>18</v>
      </c>
      <c r="D3791" s="12" t="s">
        <v>205</v>
      </c>
      <c r="I3791" s="13">
        <v>53</v>
      </c>
      <c r="M3791" s="11">
        <v>32</v>
      </c>
      <c r="N3791" s="13">
        <v>101</v>
      </c>
      <c r="O3791" s="13"/>
      <c r="Q3791" s="9">
        <v>32</v>
      </c>
      <c r="R3791" s="15"/>
    </row>
    <row r="3792" spans="1:18" x14ac:dyDescent="0.3">
      <c r="A3792" s="11">
        <v>91</v>
      </c>
      <c r="C3792" s="9" t="s">
        <v>18</v>
      </c>
      <c r="D3792" s="12" t="s">
        <v>205</v>
      </c>
      <c r="I3792" s="13">
        <v>46</v>
      </c>
      <c r="M3792" s="11">
        <v>32</v>
      </c>
      <c r="N3792" s="13">
        <v>84</v>
      </c>
      <c r="O3792" s="13"/>
      <c r="Q3792" s="9">
        <v>32</v>
      </c>
      <c r="R3792" s="15"/>
    </row>
    <row r="3793" spans="1:18" x14ac:dyDescent="0.3">
      <c r="A3793" s="11">
        <v>91</v>
      </c>
      <c r="C3793" s="9" t="s">
        <v>18</v>
      </c>
      <c r="D3793" s="12" t="s">
        <v>205</v>
      </c>
      <c r="I3793" s="13">
        <v>54</v>
      </c>
      <c r="M3793" s="11">
        <v>32</v>
      </c>
      <c r="N3793" s="13">
        <v>110</v>
      </c>
      <c r="O3793" s="13"/>
      <c r="Q3793" s="9">
        <v>32</v>
      </c>
      <c r="R3793" s="15"/>
    </row>
    <row r="3794" spans="1:18" x14ac:dyDescent="0.3">
      <c r="A3794" s="11">
        <v>92</v>
      </c>
      <c r="B3794" s="9" t="s">
        <v>168</v>
      </c>
      <c r="C3794" s="9" t="s">
        <v>12</v>
      </c>
      <c r="D3794" s="12" t="s">
        <v>206</v>
      </c>
      <c r="E3794" s="13">
        <v>2.738</v>
      </c>
      <c r="F3794" s="13">
        <f t="shared" ref="F3794:F3833" si="262">E3794*9.81</f>
        <v>26.859780000000001</v>
      </c>
      <c r="H3794" s="11">
        <v>4259</v>
      </c>
      <c r="J3794" s="11">
        <v>2.67</v>
      </c>
      <c r="M3794" s="8">
        <v>10</v>
      </c>
      <c r="N3794" s="13">
        <v>41.99</v>
      </c>
      <c r="O3794" s="13">
        <v>19.75</v>
      </c>
      <c r="Q3794" s="9">
        <v>10</v>
      </c>
      <c r="R3794" s="10">
        <f t="shared" ref="R3794:R3833" si="263">22*(N3794^(-1.15))</f>
        <v>0.29909208825282857</v>
      </c>
    </row>
    <row r="3795" spans="1:18" x14ac:dyDescent="0.3">
      <c r="A3795" s="11">
        <v>92</v>
      </c>
      <c r="B3795" s="9" t="s">
        <v>168</v>
      </c>
      <c r="C3795" s="9" t="s">
        <v>12</v>
      </c>
      <c r="D3795" s="12" t="s">
        <v>206</v>
      </c>
      <c r="E3795" s="13">
        <v>2.798</v>
      </c>
      <c r="F3795" s="13">
        <f t="shared" si="262"/>
        <v>27.44838</v>
      </c>
      <c r="H3795" s="11">
        <v>5295</v>
      </c>
      <c r="J3795" s="11">
        <v>5.68</v>
      </c>
      <c r="M3795" s="8">
        <v>10</v>
      </c>
      <c r="N3795" s="13">
        <v>106.29</v>
      </c>
      <c r="O3795" s="13">
        <v>42.875</v>
      </c>
      <c r="Q3795" s="9">
        <v>10</v>
      </c>
      <c r="R3795" s="10">
        <f t="shared" si="263"/>
        <v>0.10279131280508505</v>
      </c>
    </row>
    <row r="3796" spans="1:18" x14ac:dyDescent="0.3">
      <c r="A3796" s="11">
        <v>92</v>
      </c>
      <c r="B3796" s="9" t="s">
        <v>168</v>
      </c>
      <c r="C3796" s="9" t="s">
        <v>12</v>
      </c>
      <c r="D3796" s="12" t="s">
        <v>206</v>
      </c>
      <c r="E3796" s="13">
        <v>2.8279999999999998</v>
      </c>
      <c r="F3796" s="13">
        <f t="shared" si="262"/>
        <v>27.74268</v>
      </c>
      <c r="H3796" s="11">
        <v>5312</v>
      </c>
      <c r="J3796" s="11">
        <v>5.72</v>
      </c>
      <c r="M3796" s="8">
        <v>10</v>
      </c>
      <c r="N3796" s="13">
        <v>110.13</v>
      </c>
      <c r="O3796" s="13">
        <v>43.274999999999999</v>
      </c>
      <c r="Q3796" s="9">
        <v>10</v>
      </c>
      <c r="R3796" s="10">
        <f t="shared" si="263"/>
        <v>9.8680466913016157E-2</v>
      </c>
    </row>
    <row r="3797" spans="1:18" x14ac:dyDescent="0.3">
      <c r="A3797" s="11">
        <v>92</v>
      </c>
      <c r="B3797" s="9" t="s">
        <v>168</v>
      </c>
      <c r="C3797" s="9" t="s">
        <v>12</v>
      </c>
      <c r="D3797" s="12" t="s">
        <v>206</v>
      </c>
      <c r="E3797" s="13">
        <v>2.7890000000000001</v>
      </c>
      <c r="F3797" s="13">
        <f t="shared" si="262"/>
        <v>27.360090000000003</v>
      </c>
      <c r="H3797" s="11">
        <v>5566</v>
      </c>
      <c r="J3797" s="11">
        <v>4.49</v>
      </c>
      <c r="M3797" s="8">
        <v>10</v>
      </c>
      <c r="N3797" s="13">
        <v>83.11</v>
      </c>
      <c r="O3797" s="13">
        <v>33.024999999999999</v>
      </c>
      <c r="Q3797" s="9">
        <v>10</v>
      </c>
      <c r="R3797" s="10">
        <f t="shared" si="263"/>
        <v>0.13640220978402517</v>
      </c>
    </row>
    <row r="3798" spans="1:18" x14ac:dyDescent="0.3">
      <c r="A3798" s="11">
        <v>92</v>
      </c>
      <c r="B3798" s="9" t="s">
        <v>168</v>
      </c>
      <c r="C3798" s="9" t="s">
        <v>12</v>
      </c>
      <c r="D3798" s="12" t="s">
        <v>206</v>
      </c>
      <c r="E3798" s="13">
        <v>2.7890000000000001</v>
      </c>
      <c r="F3798" s="13">
        <f t="shared" si="262"/>
        <v>27.360090000000003</v>
      </c>
      <c r="H3798" s="11">
        <v>4644</v>
      </c>
      <c r="J3798" s="11">
        <v>4.43</v>
      </c>
      <c r="M3798" s="8">
        <v>10</v>
      </c>
      <c r="N3798" s="13">
        <v>74.75</v>
      </c>
      <c r="O3798" s="13">
        <v>30.25</v>
      </c>
      <c r="Q3798" s="9">
        <v>10</v>
      </c>
      <c r="R3798" s="10">
        <f t="shared" si="263"/>
        <v>0.15408834984905243</v>
      </c>
    </row>
    <row r="3799" spans="1:18" x14ac:dyDescent="0.3">
      <c r="A3799" s="11">
        <v>92</v>
      </c>
      <c r="B3799" s="9" t="s">
        <v>168</v>
      </c>
      <c r="C3799" s="9" t="s">
        <v>12</v>
      </c>
      <c r="D3799" s="12" t="s">
        <v>206</v>
      </c>
      <c r="E3799" s="13">
        <v>2.7410000000000001</v>
      </c>
      <c r="F3799" s="13">
        <f t="shared" si="262"/>
        <v>26.889210000000002</v>
      </c>
      <c r="H3799" s="11">
        <v>4889</v>
      </c>
      <c r="J3799" s="11">
        <v>4.1100000000000003</v>
      </c>
      <c r="M3799" s="8">
        <v>10</v>
      </c>
      <c r="N3799" s="13">
        <v>75.849999999999994</v>
      </c>
      <c r="O3799" s="13">
        <v>37.575000000000003</v>
      </c>
      <c r="Q3799" s="9">
        <v>10</v>
      </c>
      <c r="R3799" s="10">
        <f t="shared" si="263"/>
        <v>0.15152132447831643</v>
      </c>
    </row>
    <row r="3800" spans="1:18" x14ac:dyDescent="0.3">
      <c r="A3800" s="11">
        <v>92</v>
      </c>
      <c r="B3800" s="9" t="s">
        <v>168</v>
      </c>
      <c r="C3800" s="9" t="s">
        <v>12</v>
      </c>
      <c r="D3800" s="12" t="s">
        <v>206</v>
      </c>
      <c r="E3800" s="13">
        <v>2.72</v>
      </c>
      <c r="F3800" s="13">
        <f t="shared" si="262"/>
        <v>26.683200000000003</v>
      </c>
      <c r="H3800" s="11">
        <v>4181</v>
      </c>
      <c r="J3800" s="11">
        <v>2.83</v>
      </c>
      <c r="M3800" s="8">
        <v>10</v>
      </c>
      <c r="N3800" s="13">
        <v>45.64</v>
      </c>
      <c r="O3800" s="13">
        <v>24.05</v>
      </c>
      <c r="Q3800" s="9">
        <v>10</v>
      </c>
      <c r="R3800" s="10">
        <f t="shared" si="263"/>
        <v>0.27175353347848363</v>
      </c>
    </row>
    <row r="3801" spans="1:18" x14ac:dyDescent="0.3">
      <c r="A3801" s="11">
        <v>92</v>
      </c>
      <c r="B3801" s="9" t="s">
        <v>168</v>
      </c>
      <c r="C3801" s="9" t="s">
        <v>12</v>
      </c>
      <c r="D3801" s="12" t="s">
        <v>206</v>
      </c>
      <c r="E3801" s="13">
        <v>2.75</v>
      </c>
      <c r="F3801" s="13">
        <f t="shared" si="262"/>
        <v>26.977500000000003</v>
      </c>
      <c r="H3801" s="11">
        <v>4951</v>
      </c>
      <c r="J3801" s="11">
        <v>3.61</v>
      </c>
      <c r="M3801" s="8">
        <v>10</v>
      </c>
      <c r="N3801" s="13">
        <v>71.739999999999995</v>
      </c>
      <c r="O3801" s="13">
        <v>26.7</v>
      </c>
      <c r="Q3801" s="9">
        <v>10</v>
      </c>
      <c r="R3801" s="10">
        <f t="shared" si="263"/>
        <v>0.16154633239624575</v>
      </c>
    </row>
    <row r="3802" spans="1:18" x14ac:dyDescent="0.3">
      <c r="A3802" s="11">
        <v>92</v>
      </c>
      <c r="B3802" s="9" t="s">
        <v>168</v>
      </c>
      <c r="C3802" s="9" t="s">
        <v>12</v>
      </c>
      <c r="D3802" s="12" t="s">
        <v>206</v>
      </c>
      <c r="E3802" s="13">
        <v>2.71</v>
      </c>
      <c r="F3802" s="13">
        <f t="shared" si="262"/>
        <v>26.585100000000001</v>
      </c>
      <c r="H3802" s="11">
        <v>4097</v>
      </c>
      <c r="J3802" s="11">
        <v>2.2799999999999998</v>
      </c>
      <c r="M3802" s="8">
        <v>10</v>
      </c>
      <c r="N3802" s="13">
        <v>44.86</v>
      </c>
      <c r="O3802" s="13">
        <v>12.175000000000001</v>
      </c>
      <c r="Q3802" s="9">
        <v>10</v>
      </c>
      <c r="R3802" s="10">
        <f t="shared" si="263"/>
        <v>0.27719444401656135</v>
      </c>
    </row>
    <row r="3803" spans="1:18" x14ac:dyDescent="0.3">
      <c r="A3803" s="11">
        <v>92</v>
      </c>
      <c r="B3803" s="9" t="s">
        <v>168</v>
      </c>
      <c r="C3803" s="9" t="s">
        <v>12</v>
      </c>
      <c r="D3803" s="12" t="s">
        <v>206</v>
      </c>
      <c r="E3803" s="13">
        <v>2.722</v>
      </c>
      <c r="F3803" s="13">
        <f t="shared" si="262"/>
        <v>26.702820000000003</v>
      </c>
      <c r="H3803" s="11">
        <v>4176</v>
      </c>
      <c r="J3803" s="11">
        <v>2.19</v>
      </c>
      <c r="M3803" s="8">
        <v>10</v>
      </c>
      <c r="N3803" s="13">
        <v>43.9</v>
      </c>
      <c r="O3803" s="13">
        <v>27.64</v>
      </c>
      <c r="Q3803" s="9">
        <v>10</v>
      </c>
      <c r="R3803" s="10">
        <f t="shared" si="263"/>
        <v>0.28417671036194037</v>
      </c>
    </row>
    <row r="3804" spans="1:18" x14ac:dyDescent="0.3">
      <c r="A3804" s="11">
        <v>92</v>
      </c>
      <c r="B3804" s="9" t="s">
        <v>168</v>
      </c>
      <c r="C3804" s="9" t="s">
        <v>12</v>
      </c>
      <c r="D3804" s="12" t="s">
        <v>206</v>
      </c>
      <c r="E3804" s="13">
        <v>2.7890000000000001</v>
      </c>
      <c r="F3804" s="13">
        <f t="shared" si="262"/>
        <v>27.360090000000003</v>
      </c>
      <c r="H3804" s="11">
        <v>6016</v>
      </c>
      <c r="J3804" s="11">
        <v>5.74</v>
      </c>
      <c r="M3804" s="8">
        <v>10</v>
      </c>
      <c r="N3804" s="13">
        <v>113.2</v>
      </c>
      <c r="O3804" s="13">
        <v>47.936</v>
      </c>
      <c r="Q3804" s="9">
        <v>10</v>
      </c>
      <c r="R3804" s="10">
        <f t="shared" si="263"/>
        <v>9.5609113183946173E-2</v>
      </c>
    </row>
    <row r="3805" spans="1:18" x14ac:dyDescent="0.3">
      <c r="A3805" s="11">
        <v>92</v>
      </c>
      <c r="B3805" s="9" t="s">
        <v>168</v>
      </c>
      <c r="C3805" s="9" t="s">
        <v>12</v>
      </c>
      <c r="D3805" s="12" t="s">
        <v>206</v>
      </c>
      <c r="E3805" s="13">
        <v>2.7090000000000001</v>
      </c>
      <c r="F3805" s="13">
        <f t="shared" si="262"/>
        <v>26.575290000000003</v>
      </c>
      <c r="H3805" s="11">
        <v>3321</v>
      </c>
      <c r="J3805" s="11">
        <v>2.1800000000000002</v>
      </c>
      <c r="M3805" s="8">
        <v>10</v>
      </c>
      <c r="N3805" s="13">
        <v>32.130000000000003</v>
      </c>
      <c r="O3805" s="13">
        <v>7.5880000000000001</v>
      </c>
      <c r="Q3805" s="9">
        <v>10</v>
      </c>
      <c r="R3805" s="10">
        <f t="shared" si="263"/>
        <v>0.40688843534852276</v>
      </c>
    </row>
    <row r="3806" spans="1:18" x14ac:dyDescent="0.3">
      <c r="A3806" s="11">
        <v>92</v>
      </c>
      <c r="B3806" s="9" t="s">
        <v>168</v>
      </c>
      <c r="C3806" s="9" t="s">
        <v>12</v>
      </c>
      <c r="D3806" s="12" t="s">
        <v>206</v>
      </c>
      <c r="E3806" s="13">
        <v>2.8410000000000002</v>
      </c>
      <c r="F3806" s="13">
        <f t="shared" si="262"/>
        <v>27.870210000000004</v>
      </c>
      <c r="H3806" s="11">
        <v>6148</v>
      </c>
      <c r="J3806" s="11">
        <v>6.09</v>
      </c>
      <c r="M3806" s="8">
        <v>10</v>
      </c>
      <c r="N3806" s="13">
        <v>124.74</v>
      </c>
      <c r="O3806" s="13">
        <v>45.136000000000003</v>
      </c>
      <c r="Q3806" s="9">
        <v>10</v>
      </c>
      <c r="R3806" s="10">
        <f t="shared" si="263"/>
        <v>8.5509837309676692E-2</v>
      </c>
    </row>
    <row r="3807" spans="1:18" x14ac:dyDescent="0.3">
      <c r="A3807" s="11">
        <v>92</v>
      </c>
      <c r="B3807" s="9" t="s">
        <v>168</v>
      </c>
      <c r="C3807" s="9" t="s">
        <v>12</v>
      </c>
      <c r="D3807" s="12" t="s">
        <v>206</v>
      </c>
      <c r="E3807" s="13">
        <v>2.7480000000000002</v>
      </c>
      <c r="F3807" s="13">
        <f t="shared" si="262"/>
        <v>26.957880000000003</v>
      </c>
      <c r="H3807" s="11">
        <v>4015</v>
      </c>
      <c r="J3807" s="11">
        <v>3.39</v>
      </c>
      <c r="M3807" s="8">
        <v>10</v>
      </c>
      <c r="N3807" s="13">
        <v>65.760000000000005</v>
      </c>
      <c r="O3807" s="13">
        <v>26.584</v>
      </c>
      <c r="Q3807" s="9">
        <v>10</v>
      </c>
      <c r="R3807" s="10">
        <f t="shared" si="263"/>
        <v>0.17855277557058902</v>
      </c>
    </row>
    <row r="3808" spans="1:18" x14ac:dyDescent="0.3">
      <c r="A3808" s="11">
        <v>92</v>
      </c>
      <c r="B3808" s="9" t="s">
        <v>168</v>
      </c>
      <c r="C3808" s="9" t="s">
        <v>12</v>
      </c>
      <c r="D3808" s="12" t="s">
        <v>206</v>
      </c>
      <c r="E3808" s="13">
        <v>2.7170000000000001</v>
      </c>
      <c r="F3808" s="13">
        <f t="shared" si="262"/>
        <v>26.653770000000002</v>
      </c>
      <c r="H3808" s="11">
        <v>4049</v>
      </c>
      <c r="J3808" s="11">
        <v>1.83</v>
      </c>
      <c r="M3808" s="8">
        <v>10</v>
      </c>
      <c r="N3808" s="13">
        <v>35.380000000000003</v>
      </c>
      <c r="O3808" s="13">
        <v>22.9</v>
      </c>
      <c r="Q3808" s="9">
        <v>10</v>
      </c>
      <c r="R3808" s="10">
        <f t="shared" si="263"/>
        <v>0.36420942307052623</v>
      </c>
    </row>
    <row r="3809" spans="1:18" x14ac:dyDescent="0.3">
      <c r="A3809" s="11">
        <v>92</v>
      </c>
      <c r="B3809" s="9" t="s">
        <v>168</v>
      </c>
      <c r="C3809" s="9" t="s">
        <v>12</v>
      </c>
      <c r="D3809" s="12" t="s">
        <v>206</v>
      </c>
      <c r="E3809" s="13">
        <v>2.7654000000000001</v>
      </c>
      <c r="F3809" s="13">
        <f t="shared" si="262"/>
        <v>27.128574</v>
      </c>
      <c r="H3809" s="11">
        <v>3777</v>
      </c>
      <c r="J3809" s="11">
        <v>3.71</v>
      </c>
      <c r="M3809" s="8">
        <v>10</v>
      </c>
      <c r="N3809" s="13">
        <v>73.06</v>
      </c>
      <c r="O3809" s="13">
        <v>22.375</v>
      </c>
      <c r="Q3809" s="9">
        <v>10</v>
      </c>
      <c r="R3809" s="10">
        <f t="shared" si="263"/>
        <v>0.15819438438483946</v>
      </c>
    </row>
    <row r="3810" spans="1:18" x14ac:dyDescent="0.3">
      <c r="A3810" s="11">
        <v>92</v>
      </c>
      <c r="B3810" s="9" t="s">
        <v>168</v>
      </c>
      <c r="C3810" s="9" t="s">
        <v>12</v>
      </c>
      <c r="D3810" s="12" t="s">
        <v>206</v>
      </c>
      <c r="E3810" s="13">
        <v>2.718</v>
      </c>
      <c r="F3810" s="13">
        <f t="shared" si="262"/>
        <v>26.66358</v>
      </c>
      <c r="H3810" s="11">
        <v>3405</v>
      </c>
      <c r="J3810" s="11">
        <v>2.29</v>
      </c>
      <c r="M3810" s="8">
        <v>10</v>
      </c>
      <c r="N3810" s="13">
        <v>50.87</v>
      </c>
      <c r="O3810" s="13">
        <v>13.5</v>
      </c>
      <c r="Q3810" s="9">
        <v>10</v>
      </c>
      <c r="R3810" s="10">
        <f t="shared" si="263"/>
        <v>0.23987869778623358</v>
      </c>
    </row>
    <row r="3811" spans="1:18" x14ac:dyDescent="0.3">
      <c r="A3811" s="11">
        <v>92</v>
      </c>
      <c r="B3811" s="9" t="s">
        <v>168</v>
      </c>
      <c r="C3811" s="9" t="s">
        <v>12</v>
      </c>
      <c r="D3811" s="12" t="s">
        <v>206</v>
      </c>
      <c r="E3811" s="13">
        <v>2.6989999999999998</v>
      </c>
      <c r="F3811" s="13">
        <f t="shared" si="262"/>
        <v>26.47719</v>
      </c>
      <c r="H3811" s="11">
        <v>3759</v>
      </c>
      <c r="J3811" s="11">
        <v>2.13</v>
      </c>
      <c r="M3811" s="8">
        <v>10</v>
      </c>
      <c r="N3811" s="13">
        <v>36.29</v>
      </c>
      <c r="O3811" s="13">
        <v>14.44</v>
      </c>
      <c r="Q3811" s="9">
        <v>10</v>
      </c>
      <c r="R3811" s="10">
        <f t="shared" si="263"/>
        <v>0.35372655740144282</v>
      </c>
    </row>
    <row r="3812" spans="1:18" x14ac:dyDescent="0.3">
      <c r="A3812" s="11">
        <v>92</v>
      </c>
      <c r="B3812" s="9" t="s">
        <v>168</v>
      </c>
      <c r="C3812" s="9" t="s">
        <v>12</v>
      </c>
      <c r="D3812" s="12" t="s">
        <v>206</v>
      </c>
      <c r="E3812" s="13">
        <v>2.6739999999999999</v>
      </c>
      <c r="F3812" s="13">
        <f t="shared" si="262"/>
        <v>26.231940000000002</v>
      </c>
      <c r="H3812" s="11">
        <v>3227</v>
      </c>
      <c r="J3812" s="11">
        <v>0.97</v>
      </c>
      <c r="M3812" s="8">
        <v>10</v>
      </c>
      <c r="N3812" s="13">
        <v>13.97</v>
      </c>
      <c r="O3812" s="13">
        <v>6.6</v>
      </c>
      <c r="Q3812" s="9">
        <v>10</v>
      </c>
      <c r="R3812" s="10">
        <f t="shared" si="263"/>
        <v>1.0603440745646351</v>
      </c>
    </row>
    <row r="3813" spans="1:18" x14ac:dyDescent="0.3">
      <c r="A3813" s="11">
        <v>92</v>
      </c>
      <c r="B3813" s="9" t="s">
        <v>168</v>
      </c>
      <c r="C3813" s="9" t="s">
        <v>12</v>
      </c>
      <c r="D3813" s="12" t="s">
        <v>206</v>
      </c>
      <c r="E3813" s="13">
        <v>2.7989999999999999</v>
      </c>
      <c r="F3813" s="13">
        <f t="shared" si="262"/>
        <v>27.458190000000002</v>
      </c>
      <c r="H3813" s="11">
        <v>4186</v>
      </c>
      <c r="J3813" s="11">
        <v>3.58</v>
      </c>
      <c r="M3813" s="8">
        <v>10</v>
      </c>
      <c r="N3813" s="13">
        <v>71.81</v>
      </c>
      <c r="O3813" s="13">
        <v>22.84</v>
      </c>
      <c r="Q3813" s="9">
        <v>10</v>
      </c>
      <c r="R3813" s="10">
        <f t="shared" si="263"/>
        <v>0.16136524997397939</v>
      </c>
    </row>
    <row r="3814" spans="1:18" x14ac:dyDescent="0.3">
      <c r="A3814" s="11">
        <v>92</v>
      </c>
      <c r="B3814" s="9" t="s">
        <v>168</v>
      </c>
      <c r="C3814" s="9" t="s">
        <v>12</v>
      </c>
      <c r="D3814" s="12" t="s">
        <v>206</v>
      </c>
      <c r="E3814" s="13">
        <v>2.7559999999999998</v>
      </c>
      <c r="F3814" s="13">
        <f t="shared" si="262"/>
        <v>27.036359999999998</v>
      </c>
      <c r="H3814" s="11">
        <v>5040</v>
      </c>
      <c r="J3814" s="11">
        <v>3.93</v>
      </c>
      <c r="M3814" s="8">
        <v>10</v>
      </c>
      <c r="N3814" s="13">
        <v>84.95</v>
      </c>
      <c r="O3814" s="13">
        <v>35.073999999999998</v>
      </c>
      <c r="Q3814" s="9">
        <v>10</v>
      </c>
      <c r="R3814" s="10">
        <f t="shared" si="263"/>
        <v>0.13301015211559233</v>
      </c>
    </row>
    <row r="3815" spans="1:18" x14ac:dyDescent="0.3">
      <c r="A3815" s="11">
        <v>92</v>
      </c>
      <c r="B3815" s="9" t="s">
        <v>168</v>
      </c>
      <c r="C3815" s="9" t="s">
        <v>12</v>
      </c>
      <c r="D3815" s="12" t="s">
        <v>206</v>
      </c>
      <c r="E3815" s="13">
        <v>2.7</v>
      </c>
      <c r="F3815" s="13">
        <f t="shared" si="262"/>
        <v>26.487000000000002</v>
      </c>
      <c r="H3815" s="11">
        <v>4327</v>
      </c>
      <c r="J3815" s="11">
        <v>2.1800000000000002</v>
      </c>
      <c r="M3815" s="8">
        <v>10</v>
      </c>
      <c r="N3815" s="13">
        <v>41.686</v>
      </c>
      <c r="O3815" s="13">
        <v>27.524999999999999</v>
      </c>
      <c r="Q3815" s="9">
        <v>10</v>
      </c>
      <c r="R3815" s="10">
        <f t="shared" si="263"/>
        <v>0.30160179574207624</v>
      </c>
    </row>
    <row r="3816" spans="1:18" x14ac:dyDescent="0.3">
      <c r="A3816" s="11">
        <v>92</v>
      </c>
      <c r="B3816" s="9" t="s">
        <v>168</v>
      </c>
      <c r="C3816" s="9" t="s">
        <v>12</v>
      </c>
      <c r="D3816" s="12" t="s">
        <v>206</v>
      </c>
      <c r="E3816" s="13">
        <v>2.7149999999999999</v>
      </c>
      <c r="F3816" s="13">
        <f t="shared" si="262"/>
        <v>26.634149999999998</v>
      </c>
      <c r="H3816" s="11">
        <v>4591</v>
      </c>
      <c r="J3816" s="11">
        <v>2.89</v>
      </c>
      <c r="M3816" s="8">
        <v>10</v>
      </c>
      <c r="N3816" s="13">
        <v>55.142000000000003</v>
      </c>
      <c r="O3816" s="13">
        <v>27.507999999999999</v>
      </c>
      <c r="Q3816" s="9">
        <v>10</v>
      </c>
      <c r="R3816" s="10">
        <f t="shared" si="263"/>
        <v>0.21863404499135411</v>
      </c>
    </row>
    <row r="3817" spans="1:18" x14ac:dyDescent="0.3">
      <c r="A3817" s="11">
        <v>92</v>
      </c>
      <c r="B3817" s="9" t="s">
        <v>168</v>
      </c>
      <c r="C3817" s="9" t="s">
        <v>12</v>
      </c>
      <c r="D3817" s="12" t="s">
        <v>206</v>
      </c>
      <c r="E3817" s="13">
        <v>2.7360000000000002</v>
      </c>
      <c r="F3817" s="13">
        <f t="shared" si="262"/>
        <v>26.840160000000004</v>
      </c>
      <c r="H3817" s="11">
        <v>4375</v>
      </c>
      <c r="J3817" s="11">
        <v>3.12</v>
      </c>
      <c r="M3817" s="8">
        <v>10</v>
      </c>
      <c r="N3817" s="13">
        <v>63.465000000000003</v>
      </c>
      <c r="O3817" s="13">
        <v>24.449000000000002</v>
      </c>
      <c r="Q3817" s="9">
        <v>10</v>
      </c>
      <c r="R3817" s="10">
        <f t="shared" si="263"/>
        <v>0.18599799118501054</v>
      </c>
    </row>
    <row r="3818" spans="1:18" x14ac:dyDescent="0.3">
      <c r="A3818" s="11">
        <v>92</v>
      </c>
      <c r="B3818" s="9" t="s">
        <v>168</v>
      </c>
      <c r="C3818" s="9" t="s">
        <v>12</v>
      </c>
      <c r="D3818" s="12" t="s">
        <v>206</v>
      </c>
      <c r="E3818" s="13">
        <v>2.823</v>
      </c>
      <c r="F3818" s="13">
        <f t="shared" si="262"/>
        <v>27.693630000000002</v>
      </c>
      <c r="H3818" s="11">
        <v>5572</v>
      </c>
      <c r="J3818" s="11">
        <v>5.18</v>
      </c>
      <c r="M3818" s="8">
        <v>10</v>
      </c>
      <c r="N3818" s="13">
        <v>115.765</v>
      </c>
      <c r="O3818" s="13">
        <v>44.063000000000002</v>
      </c>
      <c r="Q3818" s="9">
        <v>10</v>
      </c>
      <c r="R3818" s="10">
        <f t="shared" si="263"/>
        <v>9.3177019277076834E-2</v>
      </c>
    </row>
    <row r="3819" spans="1:18" x14ac:dyDescent="0.3">
      <c r="A3819" s="11">
        <v>92</v>
      </c>
      <c r="B3819" s="9" t="s">
        <v>168</v>
      </c>
      <c r="C3819" s="9" t="s">
        <v>12</v>
      </c>
      <c r="D3819" s="12" t="s">
        <v>206</v>
      </c>
      <c r="E3819" s="13">
        <v>2.778</v>
      </c>
      <c r="F3819" s="13">
        <f t="shared" si="262"/>
        <v>27.252180000000003</v>
      </c>
      <c r="H3819" s="11">
        <v>4417</v>
      </c>
      <c r="J3819" s="11">
        <v>3.56</v>
      </c>
      <c r="M3819" s="8">
        <v>10</v>
      </c>
      <c r="N3819" s="13">
        <v>77.694999999999993</v>
      </c>
      <c r="O3819" s="13">
        <v>34.786000000000001</v>
      </c>
      <c r="Q3819" s="9">
        <v>10</v>
      </c>
      <c r="R3819" s="10">
        <f t="shared" si="263"/>
        <v>0.14739089266541636</v>
      </c>
    </row>
    <row r="3820" spans="1:18" x14ac:dyDescent="0.3">
      <c r="A3820" s="11">
        <v>92</v>
      </c>
      <c r="B3820" s="9" t="s">
        <v>168</v>
      </c>
      <c r="C3820" s="9" t="s">
        <v>12</v>
      </c>
      <c r="D3820" s="12" t="s">
        <v>206</v>
      </c>
      <c r="E3820" s="13">
        <v>2.7749999999999999</v>
      </c>
      <c r="F3820" s="13">
        <f t="shared" si="262"/>
        <v>27.222750000000001</v>
      </c>
      <c r="H3820" s="11">
        <v>5461</v>
      </c>
      <c r="J3820" s="11">
        <v>4.96</v>
      </c>
      <c r="M3820" s="8">
        <v>10</v>
      </c>
      <c r="N3820" s="13">
        <v>106.012</v>
      </c>
      <c r="O3820" s="13">
        <v>43.865000000000002</v>
      </c>
      <c r="Q3820" s="9">
        <v>10</v>
      </c>
      <c r="R3820" s="10">
        <f t="shared" si="263"/>
        <v>0.10310136111229962</v>
      </c>
    </row>
    <row r="3821" spans="1:18" x14ac:dyDescent="0.3">
      <c r="A3821" s="11">
        <v>92</v>
      </c>
      <c r="B3821" s="9" t="s">
        <v>168</v>
      </c>
      <c r="C3821" s="9" t="s">
        <v>12</v>
      </c>
      <c r="D3821" s="12" t="s">
        <v>206</v>
      </c>
      <c r="E3821" s="13">
        <v>2.726</v>
      </c>
      <c r="F3821" s="13">
        <f t="shared" si="262"/>
        <v>26.742060000000002</v>
      </c>
      <c r="H3821" s="11">
        <v>3389</v>
      </c>
      <c r="J3821" s="11">
        <v>1.89</v>
      </c>
      <c r="M3821" s="8">
        <v>10</v>
      </c>
      <c r="N3821" s="13">
        <v>38.069000000000003</v>
      </c>
      <c r="O3821" s="13">
        <v>19.545999999999999</v>
      </c>
      <c r="Q3821" s="9">
        <v>10</v>
      </c>
      <c r="R3821" s="10">
        <f t="shared" si="263"/>
        <v>0.33478461484743732</v>
      </c>
    </row>
    <row r="3822" spans="1:18" x14ac:dyDescent="0.3">
      <c r="A3822" s="11">
        <v>92</v>
      </c>
      <c r="B3822" s="9" t="s">
        <v>168</v>
      </c>
      <c r="C3822" s="9" t="s">
        <v>12</v>
      </c>
      <c r="D3822" s="12" t="s">
        <v>206</v>
      </c>
      <c r="E3822" s="13">
        <v>2.7269999999999999</v>
      </c>
      <c r="F3822" s="13">
        <f t="shared" si="262"/>
        <v>26.75187</v>
      </c>
      <c r="H3822" s="11">
        <v>3867</v>
      </c>
      <c r="J3822" s="11">
        <v>2.52</v>
      </c>
      <c r="M3822" s="8">
        <v>10</v>
      </c>
      <c r="N3822" s="13">
        <v>49.859000000000002</v>
      </c>
      <c r="O3822" s="13">
        <v>25.646999999999998</v>
      </c>
      <c r="Q3822" s="9">
        <v>10</v>
      </c>
      <c r="R3822" s="10">
        <f t="shared" si="263"/>
        <v>0.24548082968009585</v>
      </c>
    </row>
    <row r="3823" spans="1:18" x14ac:dyDescent="0.3">
      <c r="A3823" s="11">
        <v>92</v>
      </c>
      <c r="B3823" s="9" t="s">
        <v>168</v>
      </c>
      <c r="C3823" s="9" t="s">
        <v>12</v>
      </c>
      <c r="D3823" s="12" t="s">
        <v>206</v>
      </c>
      <c r="E3823" s="13">
        <v>2.7</v>
      </c>
      <c r="F3823" s="13">
        <f t="shared" si="262"/>
        <v>26.487000000000002</v>
      </c>
      <c r="H3823" s="11">
        <v>3521</v>
      </c>
      <c r="J3823" s="11">
        <v>2.36</v>
      </c>
      <c r="M3823" s="8">
        <v>10</v>
      </c>
      <c r="N3823" s="13">
        <v>40.337000000000003</v>
      </c>
      <c r="O3823" s="13">
        <v>14.183999999999999</v>
      </c>
      <c r="Q3823" s="9">
        <v>10</v>
      </c>
      <c r="R3823" s="10">
        <f t="shared" si="263"/>
        <v>0.31323014132929228</v>
      </c>
    </row>
    <row r="3824" spans="1:18" x14ac:dyDescent="0.3">
      <c r="A3824" s="11">
        <v>92</v>
      </c>
      <c r="B3824" s="9" t="s">
        <v>168</v>
      </c>
      <c r="C3824" s="9" t="s">
        <v>12</v>
      </c>
      <c r="D3824" s="12" t="s">
        <v>206</v>
      </c>
      <c r="E3824" s="13">
        <v>2.7160000000000002</v>
      </c>
      <c r="F3824" s="13">
        <f t="shared" si="262"/>
        <v>26.643960000000003</v>
      </c>
      <c r="H3824" s="11">
        <v>3560</v>
      </c>
      <c r="J3824" s="11">
        <v>1.86</v>
      </c>
      <c r="M3824" s="8">
        <v>10</v>
      </c>
      <c r="N3824" s="13">
        <v>36.320999999999998</v>
      </c>
      <c r="O3824" s="13">
        <v>16.821999999999999</v>
      </c>
      <c r="Q3824" s="9">
        <v>10</v>
      </c>
      <c r="R3824" s="10">
        <f t="shared" si="263"/>
        <v>0.35337938787540424</v>
      </c>
    </row>
    <row r="3825" spans="1:18" x14ac:dyDescent="0.3">
      <c r="A3825" s="11">
        <v>92</v>
      </c>
      <c r="B3825" s="9" t="s">
        <v>168</v>
      </c>
      <c r="C3825" s="9" t="s">
        <v>12</v>
      </c>
      <c r="D3825" s="12" t="s">
        <v>206</v>
      </c>
      <c r="E3825" s="13">
        <v>2.7559999999999998</v>
      </c>
      <c r="F3825" s="13">
        <f t="shared" si="262"/>
        <v>27.036359999999998</v>
      </c>
      <c r="H3825" s="11">
        <v>4529</v>
      </c>
      <c r="J3825" s="11">
        <v>3.21</v>
      </c>
      <c r="M3825" s="8">
        <v>10</v>
      </c>
      <c r="N3825" s="13">
        <v>69.152000000000001</v>
      </c>
      <c r="O3825" s="13">
        <v>38.238999999999997</v>
      </c>
      <c r="Q3825" s="9">
        <v>10</v>
      </c>
      <c r="R3825" s="10">
        <f t="shared" si="263"/>
        <v>0.16851835994715644</v>
      </c>
    </row>
    <row r="3826" spans="1:18" x14ac:dyDescent="0.3">
      <c r="A3826" s="11">
        <v>92</v>
      </c>
      <c r="B3826" s="9" t="s">
        <v>168</v>
      </c>
      <c r="C3826" s="9" t="s">
        <v>12</v>
      </c>
      <c r="D3826" s="12" t="s">
        <v>206</v>
      </c>
      <c r="E3826" s="13">
        <v>2.6890000000000001</v>
      </c>
      <c r="F3826" s="13">
        <f t="shared" si="262"/>
        <v>26.379090000000001</v>
      </c>
      <c r="H3826" s="11">
        <v>4052</v>
      </c>
      <c r="J3826" s="11">
        <v>1.61</v>
      </c>
      <c r="M3826" s="8">
        <v>10</v>
      </c>
      <c r="N3826" s="13">
        <v>29.765000000000001</v>
      </c>
      <c r="O3826" s="13">
        <v>21.390999999999998</v>
      </c>
      <c r="Q3826" s="9">
        <v>10</v>
      </c>
      <c r="R3826" s="10">
        <f t="shared" si="263"/>
        <v>0.44428424309213405</v>
      </c>
    </row>
    <row r="3827" spans="1:18" x14ac:dyDescent="0.3">
      <c r="A3827" s="11">
        <v>92</v>
      </c>
      <c r="B3827" s="9" t="s">
        <v>168</v>
      </c>
      <c r="C3827" s="9" t="s">
        <v>12</v>
      </c>
      <c r="D3827" s="12" t="s">
        <v>206</v>
      </c>
      <c r="E3827" s="13">
        <v>2.742</v>
      </c>
      <c r="F3827" s="13">
        <f t="shared" si="262"/>
        <v>26.89902</v>
      </c>
      <c r="H3827" s="11">
        <v>4076</v>
      </c>
      <c r="J3827" s="11">
        <v>3.58</v>
      </c>
      <c r="M3827" s="8">
        <v>10</v>
      </c>
      <c r="N3827" s="13">
        <v>71.751000000000005</v>
      </c>
      <c r="O3827" s="13">
        <v>25.414000000000001</v>
      </c>
      <c r="Q3827" s="9">
        <v>10</v>
      </c>
      <c r="R3827" s="10">
        <f t="shared" si="263"/>
        <v>0.16151785143282044</v>
      </c>
    </row>
    <row r="3828" spans="1:18" x14ac:dyDescent="0.3">
      <c r="A3828" s="11">
        <v>92</v>
      </c>
      <c r="B3828" s="9" t="s">
        <v>168</v>
      </c>
      <c r="C3828" s="9" t="s">
        <v>12</v>
      </c>
      <c r="D3828" s="12" t="s">
        <v>206</v>
      </c>
      <c r="E3828" s="13">
        <v>2.766</v>
      </c>
      <c r="F3828" s="13">
        <f t="shared" si="262"/>
        <v>27.134460000000001</v>
      </c>
      <c r="H3828" s="11">
        <v>4460</v>
      </c>
      <c r="J3828" s="11">
        <v>4.2699999999999996</v>
      </c>
      <c r="M3828" s="8">
        <v>10</v>
      </c>
      <c r="N3828" s="13">
        <v>87.77</v>
      </c>
      <c r="O3828" s="13">
        <v>36.433999999999997</v>
      </c>
      <c r="Q3828" s="9">
        <v>10</v>
      </c>
      <c r="R3828" s="10">
        <f t="shared" si="263"/>
        <v>0.12810753292973412</v>
      </c>
    </row>
    <row r="3829" spans="1:18" x14ac:dyDescent="0.3">
      <c r="A3829" s="11">
        <v>92</v>
      </c>
      <c r="B3829" s="9" t="s">
        <v>168</v>
      </c>
      <c r="C3829" s="9" t="s">
        <v>12</v>
      </c>
      <c r="D3829" s="12" t="s">
        <v>206</v>
      </c>
      <c r="E3829" s="13">
        <v>2.6739999999999999</v>
      </c>
      <c r="F3829" s="13">
        <f t="shared" si="262"/>
        <v>26.231940000000002</v>
      </c>
      <c r="H3829" s="11">
        <v>3214</v>
      </c>
      <c r="J3829" s="11">
        <v>0.84</v>
      </c>
      <c r="M3829" s="8">
        <v>10</v>
      </c>
      <c r="N3829" s="13">
        <v>15.765000000000001</v>
      </c>
      <c r="O3829" s="13">
        <v>6.4050000000000002</v>
      </c>
      <c r="Q3829" s="9">
        <v>10</v>
      </c>
      <c r="R3829" s="10">
        <f t="shared" si="263"/>
        <v>0.92272993362033418</v>
      </c>
    </row>
    <row r="3830" spans="1:18" x14ac:dyDescent="0.3">
      <c r="A3830" s="11">
        <v>92</v>
      </c>
      <c r="B3830" s="9" t="s">
        <v>168</v>
      </c>
      <c r="C3830" s="9" t="s">
        <v>12</v>
      </c>
      <c r="D3830" s="12" t="s">
        <v>206</v>
      </c>
      <c r="E3830" s="13">
        <v>2.6850000000000001</v>
      </c>
      <c r="F3830" s="13">
        <f t="shared" si="262"/>
        <v>26.339850000000002</v>
      </c>
      <c r="H3830" s="11">
        <v>3161</v>
      </c>
      <c r="J3830" s="11">
        <v>1.26</v>
      </c>
      <c r="M3830" s="8">
        <v>10</v>
      </c>
      <c r="N3830" s="13">
        <v>18.356000000000002</v>
      </c>
      <c r="O3830" s="13">
        <v>15.797000000000001</v>
      </c>
      <c r="Q3830" s="9">
        <v>10</v>
      </c>
      <c r="R3830" s="10">
        <f t="shared" si="263"/>
        <v>0.77460077014436157</v>
      </c>
    </row>
    <row r="3831" spans="1:18" x14ac:dyDescent="0.3">
      <c r="A3831" s="11">
        <v>92</v>
      </c>
      <c r="B3831" s="9" t="s">
        <v>168</v>
      </c>
      <c r="C3831" s="9" t="s">
        <v>12</v>
      </c>
      <c r="D3831" s="12" t="s">
        <v>206</v>
      </c>
      <c r="E3831" s="13">
        <v>2.6920000000000002</v>
      </c>
      <c r="F3831" s="13">
        <f t="shared" si="262"/>
        <v>26.408520000000003</v>
      </c>
      <c r="H3831" s="11">
        <v>3565</v>
      </c>
      <c r="J3831" s="11">
        <v>1.47</v>
      </c>
      <c r="M3831" s="8">
        <v>10</v>
      </c>
      <c r="N3831" s="13">
        <v>17.260000000000002</v>
      </c>
      <c r="O3831" s="13">
        <v>14.23</v>
      </c>
      <c r="Q3831" s="9">
        <v>10</v>
      </c>
      <c r="R3831" s="10">
        <f t="shared" si="263"/>
        <v>0.83143015294582512</v>
      </c>
    </row>
    <row r="3832" spans="1:18" x14ac:dyDescent="0.3">
      <c r="A3832" s="11">
        <v>92</v>
      </c>
      <c r="B3832" s="9" t="s">
        <v>168</v>
      </c>
      <c r="C3832" s="9" t="s">
        <v>12</v>
      </c>
      <c r="D3832" s="12" t="s">
        <v>206</v>
      </c>
      <c r="E3832" s="13">
        <v>2.6989999999999998</v>
      </c>
      <c r="F3832" s="13">
        <f t="shared" si="262"/>
        <v>26.47719</v>
      </c>
      <c r="H3832" s="11">
        <v>3475</v>
      </c>
      <c r="J3832" s="11">
        <v>1.51</v>
      </c>
      <c r="M3832" s="8">
        <v>10</v>
      </c>
      <c r="N3832" s="13">
        <v>28.998000000000001</v>
      </c>
      <c r="O3832" s="13">
        <v>12.361000000000001</v>
      </c>
      <c r="Q3832" s="9">
        <v>10</v>
      </c>
      <c r="R3832" s="10">
        <f t="shared" si="263"/>
        <v>0.45782492029669808</v>
      </c>
    </row>
    <row r="3833" spans="1:18" x14ac:dyDescent="0.3">
      <c r="A3833" s="11">
        <v>92</v>
      </c>
      <c r="B3833" s="9" t="s">
        <v>168</v>
      </c>
      <c r="C3833" s="9" t="s">
        <v>12</v>
      </c>
      <c r="D3833" s="12" t="s">
        <v>206</v>
      </c>
      <c r="E3833" s="13">
        <v>2.6829999999999998</v>
      </c>
      <c r="F3833" s="13">
        <f t="shared" si="262"/>
        <v>26.320229999999999</v>
      </c>
      <c r="H3833" s="11">
        <v>3819</v>
      </c>
      <c r="J3833" s="11">
        <v>1.94</v>
      </c>
      <c r="M3833" s="8">
        <v>10</v>
      </c>
      <c r="N3833" s="13">
        <v>39.293999999999997</v>
      </c>
      <c r="O3833" s="13">
        <v>20.588000000000001</v>
      </c>
      <c r="Q3833" s="9">
        <v>10</v>
      </c>
      <c r="R3833" s="10">
        <f t="shared" si="263"/>
        <v>0.32281038953719404</v>
      </c>
    </row>
    <row r="3834" spans="1:18" x14ac:dyDescent="0.3">
      <c r="A3834" s="11">
        <v>93</v>
      </c>
      <c r="B3834" s="9" t="s">
        <v>71</v>
      </c>
      <c r="C3834" s="9" t="s">
        <v>18</v>
      </c>
      <c r="D3834" s="12" t="s">
        <v>207</v>
      </c>
      <c r="K3834" s="11">
        <v>9.3000000000000007</v>
      </c>
      <c r="M3834" s="11">
        <v>33</v>
      </c>
      <c r="N3834" s="13">
        <v>199.7</v>
      </c>
      <c r="O3834" s="13"/>
      <c r="P3834" s="14">
        <f t="shared" ref="P3834:P3841" si="264">N3834/K3834</f>
        <v>21.473118279569889</v>
      </c>
      <c r="Q3834" s="9">
        <v>33</v>
      </c>
      <c r="R3834" s="15">
        <f t="shared" ref="R3834:R3835" si="265">100*N3834^-1.2</f>
        <v>0.17359864145300763</v>
      </c>
    </row>
    <row r="3835" spans="1:18" x14ac:dyDescent="0.3">
      <c r="A3835" s="11">
        <v>93</v>
      </c>
      <c r="B3835" s="9" t="s">
        <v>71</v>
      </c>
      <c r="C3835" s="9" t="s">
        <v>18</v>
      </c>
      <c r="D3835" s="12" t="s">
        <v>207</v>
      </c>
      <c r="K3835" s="11">
        <v>9.3000000000000007</v>
      </c>
      <c r="M3835" s="11">
        <v>33</v>
      </c>
      <c r="N3835" s="13">
        <v>199.3</v>
      </c>
      <c r="O3835" s="13"/>
      <c r="P3835" s="14">
        <f t="shared" si="264"/>
        <v>21.43010752688172</v>
      </c>
      <c r="Q3835" s="9">
        <v>33</v>
      </c>
      <c r="R3835" s="15">
        <f t="shared" si="265"/>
        <v>0.17401682541165436</v>
      </c>
    </row>
    <row r="3836" spans="1:18" x14ac:dyDescent="0.3">
      <c r="A3836" s="11">
        <v>93</v>
      </c>
      <c r="B3836" s="9" t="s">
        <v>71</v>
      </c>
      <c r="C3836" s="9" t="s">
        <v>18</v>
      </c>
      <c r="D3836" s="12" t="s">
        <v>208</v>
      </c>
      <c r="K3836" s="11">
        <v>9.1</v>
      </c>
      <c r="M3836" s="11">
        <v>28</v>
      </c>
      <c r="N3836" s="13">
        <v>199</v>
      </c>
      <c r="O3836" s="13"/>
      <c r="P3836" s="14">
        <f t="shared" si="264"/>
        <v>21.868131868131869</v>
      </c>
      <c r="Q3836" s="9">
        <v>28</v>
      </c>
      <c r="R3836" s="15"/>
    </row>
    <row r="3837" spans="1:18" x14ac:dyDescent="0.3">
      <c r="A3837" s="11">
        <v>93</v>
      </c>
      <c r="B3837" s="9" t="s">
        <v>71</v>
      </c>
      <c r="C3837" s="9" t="s">
        <v>18</v>
      </c>
      <c r="D3837" s="12" t="s">
        <v>209</v>
      </c>
      <c r="K3837" s="11">
        <v>9</v>
      </c>
      <c r="M3837" s="11">
        <v>28</v>
      </c>
      <c r="N3837" s="13">
        <v>189.7</v>
      </c>
      <c r="O3837" s="13"/>
      <c r="P3837" s="14">
        <f t="shared" si="264"/>
        <v>21.077777777777776</v>
      </c>
      <c r="Q3837" s="9">
        <v>28</v>
      </c>
      <c r="R3837" s="15"/>
    </row>
    <row r="3838" spans="1:18" x14ac:dyDescent="0.3">
      <c r="A3838" s="11">
        <v>93</v>
      </c>
      <c r="B3838" s="9" t="s">
        <v>71</v>
      </c>
      <c r="C3838" s="9" t="s">
        <v>18</v>
      </c>
      <c r="D3838" s="12" t="s">
        <v>209</v>
      </c>
      <c r="K3838" s="11">
        <v>9</v>
      </c>
      <c r="M3838" s="11">
        <v>28</v>
      </c>
      <c r="N3838" s="13">
        <v>189</v>
      </c>
      <c r="O3838" s="13"/>
      <c r="P3838" s="14">
        <f t="shared" si="264"/>
        <v>21</v>
      </c>
      <c r="Q3838" s="9">
        <v>28</v>
      </c>
      <c r="R3838" s="15"/>
    </row>
    <row r="3839" spans="1:18" x14ac:dyDescent="0.3">
      <c r="A3839" s="11">
        <v>93</v>
      </c>
      <c r="B3839" s="9" t="s">
        <v>71</v>
      </c>
      <c r="C3839" s="9" t="s">
        <v>18</v>
      </c>
      <c r="D3839" s="12" t="s">
        <v>207</v>
      </c>
      <c r="K3839" s="11">
        <v>9.8000000000000007</v>
      </c>
      <c r="M3839" s="11">
        <v>28</v>
      </c>
      <c r="N3839" s="13">
        <v>168.3</v>
      </c>
      <c r="O3839" s="13"/>
      <c r="P3839" s="14">
        <f t="shared" si="264"/>
        <v>17.173469387755102</v>
      </c>
      <c r="Q3839" s="9">
        <v>28</v>
      </c>
      <c r="R3839" s="15">
        <f t="shared" ref="R3839" si="266">100*N3839^-1.2</f>
        <v>0.21315673571525029</v>
      </c>
    </row>
    <row r="3840" spans="1:18" x14ac:dyDescent="0.3">
      <c r="A3840" s="11">
        <v>93</v>
      </c>
      <c r="B3840" s="9" t="s">
        <v>71</v>
      </c>
      <c r="C3840" s="9" t="s">
        <v>18</v>
      </c>
      <c r="D3840" s="12" t="s">
        <v>208</v>
      </c>
      <c r="K3840" s="11">
        <v>9.9</v>
      </c>
      <c r="M3840" s="11">
        <v>28</v>
      </c>
      <c r="N3840" s="13">
        <v>174.1</v>
      </c>
      <c r="O3840" s="13"/>
      <c r="P3840" s="14">
        <f t="shared" si="264"/>
        <v>17.585858585858585</v>
      </c>
      <c r="Q3840" s="9">
        <v>28</v>
      </c>
      <c r="R3840" s="15"/>
    </row>
    <row r="3841" spans="1:18" x14ac:dyDescent="0.3">
      <c r="A3841" s="11">
        <v>93</v>
      </c>
      <c r="B3841" s="9" t="s">
        <v>71</v>
      </c>
      <c r="C3841" s="9" t="s">
        <v>18</v>
      </c>
      <c r="D3841" s="12" t="s">
        <v>207</v>
      </c>
      <c r="K3841" s="11">
        <v>10.1</v>
      </c>
      <c r="M3841" s="11">
        <v>33</v>
      </c>
      <c r="N3841" s="13">
        <v>177.9</v>
      </c>
      <c r="O3841" s="13"/>
      <c r="P3841" s="14">
        <f t="shared" si="264"/>
        <v>17.613861386138616</v>
      </c>
      <c r="Q3841" s="9">
        <v>33</v>
      </c>
      <c r="R3841" s="15">
        <f t="shared" ref="R3841:R3843" si="267">100*N3841^-1.2</f>
        <v>0.19942925289652405</v>
      </c>
    </row>
    <row r="3842" spans="1:18" x14ac:dyDescent="0.3">
      <c r="A3842" s="11">
        <v>93</v>
      </c>
      <c r="B3842" s="9" t="s">
        <v>71</v>
      </c>
      <c r="C3842" s="9" t="s">
        <v>18</v>
      </c>
      <c r="D3842" s="12" t="s">
        <v>207</v>
      </c>
      <c r="K3842" s="11">
        <v>10.1</v>
      </c>
      <c r="M3842" s="11">
        <v>33</v>
      </c>
      <c r="N3842" s="13">
        <v>180.7</v>
      </c>
      <c r="O3842" s="13"/>
      <c r="P3842" s="14">
        <f t="shared" ref="P3842:P3905" si="268">N3842/K3842</f>
        <v>17.89108910891089</v>
      </c>
      <c r="Q3842" s="9">
        <v>33</v>
      </c>
      <c r="R3842" s="15">
        <f t="shared" si="267"/>
        <v>0.19572676448026483</v>
      </c>
    </row>
    <row r="3843" spans="1:18" x14ac:dyDescent="0.3">
      <c r="A3843" s="11">
        <v>93</v>
      </c>
      <c r="B3843" s="9" t="s">
        <v>71</v>
      </c>
      <c r="C3843" s="9" t="s">
        <v>18</v>
      </c>
      <c r="D3843" s="12" t="s">
        <v>207</v>
      </c>
      <c r="K3843" s="11">
        <v>10.199999999999999</v>
      </c>
      <c r="M3843" s="11">
        <v>33</v>
      </c>
      <c r="N3843" s="13">
        <v>184.1</v>
      </c>
      <c r="O3843" s="13"/>
      <c r="P3843" s="14">
        <f t="shared" si="268"/>
        <v>18.049019607843139</v>
      </c>
      <c r="Q3843" s="9">
        <v>33</v>
      </c>
      <c r="R3843" s="15">
        <f t="shared" si="267"/>
        <v>0.1913971443456553</v>
      </c>
    </row>
    <row r="3844" spans="1:18" x14ac:dyDescent="0.3">
      <c r="A3844" s="11">
        <v>93</v>
      </c>
      <c r="B3844" s="9" t="s">
        <v>71</v>
      </c>
      <c r="C3844" s="9" t="s">
        <v>18</v>
      </c>
      <c r="D3844" s="12" t="s">
        <v>210</v>
      </c>
      <c r="K3844" s="11">
        <v>10.3</v>
      </c>
      <c r="M3844" s="11">
        <v>26</v>
      </c>
      <c r="N3844" s="13">
        <v>192.4</v>
      </c>
      <c r="O3844" s="13"/>
      <c r="P3844" s="14">
        <f t="shared" si="268"/>
        <v>18.679611650485437</v>
      </c>
      <c r="Q3844" s="9">
        <v>26</v>
      </c>
      <c r="R3844" s="15"/>
    </row>
    <row r="3845" spans="1:18" x14ac:dyDescent="0.3">
      <c r="A3845" s="11">
        <v>93</v>
      </c>
      <c r="B3845" s="9" t="s">
        <v>71</v>
      </c>
      <c r="C3845" s="9" t="s">
        <v>18</v>
      </c>
      <c r="D3845" s="12" t="s">
        <v>210</v>
      </c>
      <c r="K3845" s="11">
        <v>10.4</v>
      </c>
      <c r="M3845" s="11">
        <v>26</v>
      </c>
      <c r="N3845" s="13">
        <v>191</v>
      </c>
      <c r="O3845" s="13"/>
      <c r="P3845" s="14">
        <f t="shared" si="268"/>
        <v>18.365384615384613</v>
      </c>
      <c r="Q3845" s="9">
        <v>26</v>
      </c>
      <c r="R3845" s="15"/>
    </row>
    <row r="3846" spans="1:18" x14ac:dyDescent="0.3">
      <c r="A3846" s="11">
        <v>93</v>
      </c>
      <c r="B3846" s="9" t="s">
        <v>71</v>
      </c>
      <c r="C3846" s="9" t="s">
        <v>18</v>
      </c>
      <c r="D3846" s="12" t="s">
        <v>210</v>
      </c>
      <c r="K3846" s="11">
        <v>10</v>
      </c>
      <c r="M3846" s="11">
        <v>26</v>
      </c>
      <c r="N3846" s="13">
        <v>191</v>
      </c>
      <c r="O3846" s="13"/>
      <c r="P3846" s="14">
        <f t="shared" si="268"/>
        <v>19.100000000000001</v>
      </c>
      <c r="Q3846" s="9">
        <v>26</v>
      </c>
      <c r="R3846" s="15"/>
    </row>
    <row r="3847" spans="1:18" x14ac:dyDescent="0.3">
      <c r="A3847" s="11">
        <v>93</v>
      </c>
      <c r="B3847" s="9" t="s">
        <v>71</v>
      </c>
      <c r="C3847" s="9" t="s">
        <v>18</v>
      </c>
      <c r="D3847" s="12" t="s">
        <v>210</v>
      </c>
      <c r="K3847" s="11">
        <v>10</v>
      </c>
      <c r="M3847" s="11">
        <v>26</v>
      </c>
      <c r="N3847" s="13">
        <v>194.5</v>
      </c>
      <c r="O3847" s="13"/>
      <c r="P3847" s="14">
        <f t="shared" si="268"/>
        <v>19.45</v>
      </c>
      <c r="Q3847" s="9">
        <v>26</v>
      </c>
      <c r="R3847" s="15"/>
    </row>
    <row r="3848" spans="1:18" x14ac:dyDescent="0.3">
      <c r="A3848" s="11">
        <v>93</v>
      </c>
      <c r="B3848" s="9" t="s">
        <v>71</v>
      </c>
      <c r="C3848" s="9" t="s">
        <v>18</v>
      </c>
      <c r="D3848" s="12" t="s">
        <v>210</v>
      </c>
      <c r="K3848" s="11">
        <v>10</v>
      </c>
      <c r="M3848" s="11">
        <v>26</v>
      </c>
      <c r="N3848" s="13">
        <v>195.2</v>
      </c>
      <c r="O3848" s="13"/>
      <c r="P3848" s="14">
        <f t="shared" si="268"/>
        <v>19.52</v>
      </c>
      <c r="Q3848" s="9">
        <v>26</v>
      </c>
      <c r="R3848" s="15"/>
    </row>
    <row r="3849" spans="1:18" x14ac:dyDescent="0.3">
      <c r="A3849" s="11">
        <v>93</v>
      </c>
      <c r="B3849" s="9" t="s">
        <v>71</v>
      </c>
      <c r="C3849" s="9" t="s">
        <v>18</v>
      </c>
      <c r="D3849" s="12" t="s">
        <v>210</v>
      </c>
      <c r="K3849" s="11">
        <v>10.6</v>
      </c>
      <c r="M3849" s="11">
        <v>26</v>
      </c>
      <c r="N3849" s="13">
        <v>188.3</v>
      </c>
      <c r="O3849" s="13"/>
      <c r="P3849" s="14">
        <f t="shared" si="268"/>
        <v>17.764150943396228</v>
      </c>
      <c r="Q3849" s="9">
        <v>26</v>
      </c>
      <c r="R3849" s="15"/>
    </row>
    <row r="3850" spans="1:18" x14ac:dyDescent="0.3">
      <c r="A3850" s="11">
        <v>93</v>
      </c>
      <c r="B3850" s="9" t="s">
        <v>71</v>
      </c>
      <c r="C3850" s="9" t="s">
        <v>18</v>
      </c>
      <c r="D3850" s="12" t="s">
        <v>209</v>
      </c>
      <c r="K3850" s="11">
        <v>10.6</v>
      </c>
      <c r="M3850" s="11">
        <v>28</v>
      </c>
      <c r="N3850" s="13">
        <v>188.4</v>
      </c>
      <c r="O3850" s="13"/>
      <c r="P3850" s="14">
        <f t="shared" si="268"/>
        <v>17.773584905660378</v>
      </c>
      <c r="Q3850" s="9">
        <v>28</v>
      </c>
      <c r="R3850" s="15"/>
    </row>
    <row r="3851" spans="1:18" x14ac:dyDescent="0.3">
      <c r="A3851" s="11">
        <v>93</v>
      </c>
      <c r="B3851" s="9" t="s">
        <v>71</v>
      </c>
      <c r="C3851" s="9" t="s">
        <v>18</v>
      </c>
      <c r="D3851" s="12" t="s">
        <v>207</v>
      </c>
      <c r="K3851" s="11">
        <v>11</v>
      </c>
      <c r="M3851" s="11">
        <v>33</v>
      </c>
      <c r="N3851" s="13">
        <v>193.1</v>
      </c>
      <c r="O3851" s="13"/>
      <c r="P3851" s="14">
        <f t="shared" si="268"/>
        <v>17.554545454545455</v>
      </c>
      <c r="Q3851" s="9">
        <v>33</v>
      </c>
      <c r="R3851" s="15">
        <f t="shared" ref="R3851:R3855" si="269">100*N3851^-1.2</f>
        <v>0.18074291051129382</v>
      </c>
    </row>
    <row r="3852" spans="1:18" x14ac:dyDescent="0.3">
      <c r="A3852" s="11">
        <v>93</v>
      </c>
      <c r="B3852" s="9" t="s">
        <v>71</v>
      </c>
      <c r="C3852" s="9" t="s">
        <v>18</v>
      </c>
      <c r="D3852" s="12" t="s">
        <v>207</v>
      </c>
      <c r="K3852" s="11">
        <v>10.199999999999999</v>
      </c>
      <c r="M3852" s="11">
        <v>33</v>
      </c>
      <c r="N3852" s="13">
        <v>182.8</v>
      </c>
      <c r="O3852" s="13"/>
      <c r="P3852" s="14">
        <f t="shared" si="268"/>
        <v>17.921568627450984</v>
      </c>
      <c r="Q3852" s="9">
        <v>33</v>
      </c>
      <c r="R3852" s="15">
        <f t="shared" si="269"/>
        <v>0.19303167104987248</v>
      </c>
    </row>
    <row r="3853" spans="1:18" x14ac:dyDescent="0.3">
      <c r="A3853" s="11">
        <v>93</v>
      </c>
      <c r="B3853" s="9" t="s">
        <v>71</v>
      </c>
      <c r="C3853" s="9" t="s">
        <v>18</v>
      </c>
      <c r="D3853" s="12" t="s">
        <v>207</v>
      </c>
      <c r="K3853" s="11">
        <v>10.199999999999999</v>
      </c>
      <c r="M3853" s="11">
        <v>33</v>
      </c>
      <c r="N3853" s="13">
        <v>182.4</v>
      </c>
      <c r="O3853" s="13"/>
      <c r="P3853" s="14">
        <f t="shared" si="268"/>
        <v>17.882352941176471</v>
      </c>
      <c r="Q3853" s="9">
        <v>33</v>
      </c>
      <c r="R3853" s="15">
        <f t="shared" si="269"/>
        <v>0.1935397604652036</v>
      </c>
    </row>
    <row r="3854" spans="1:18" x14ac:dyDescent="0.3">
      <c r="A3854" s="11">
        <v>93</v>
      </c>
      <c r="B3854" s="9" t="s">
        <v>71</v>
      </c>
      <c r="C3854" s="9" t="s">
        <v>18</v>
      </c>
      <c r="D3854" s="12" t="s">
        <v>207</v>
      </c>
      <c r="K3854" s="11">
        <v>10.3</v>
      </c>
      <c r="M3854" s="11">
        <v>33</v>
      </c>
      <c r="N3854" s="13">
        <v>182.4</v>
      </c>
      <c r="O3854" s="13"/>
      <c r="P3854" s="14">
        <f t="shared" si="268"/>
        <v>17.708737864077669</v>
      </c>
      <c r="Q3854" s="9">
        <v>33</v>
      </c>
      <c r="R3854" s="15">
        <f t="shared" si="269"/>
        <v>0.1935397604652036</v>
      </c>
    </row>
    <row r="3855" spans="1:18" x14ac:dyDescent="0.3">
      <c r="A3855" s="11">
        <v>93</v>
      </c>
      <c r="B3855" s="9" t="s">
        <v>71</v>
      </c>
      <c r="C3855" s="9" t="s">
        <v>18</v>
      </c>
      <c r="D3855" s="12" t="s">
        <v>207</v>
      </c>
      <c r="K3855" s="11">
        <v>11.4</v>
      </c>
      <c r="M3855" s="11">
        <v>33</v>
      </c>
      <c r="N3855" s="13">
        <v>192.7</v>
      </c>
      <c r="O3855" s="13"/>
      <c r="P3855" s="14">
        <f t="shared" si="268"/>
        <v>16.903508771929822</v>
      </c>
      <c r="Q3855" s="9">
        <v>33</v>
      </c>
      <c r="R3855" s="15">
        <f t="shared" si="269"/>
        <v>0.18119321977813793</v>
      </c>
    </row>
    <row r="3856" spans="1:18" x14ac:dyDescent="0.3">
      <c r="A3856" s="11">
        <v>93</v>
      </c>
      <c r="B3856" s="9" t="s">
        <v>71</v>
      </c>
      <c r="C3856" s="9" t="s">
        <v>18</v>
      </c>
      <c r="D3856" s="12" t="s">
        <v>209</v>
      </c>
      <c r="K3856" s="11">
        <v>11.4</v>
      </c>
      <c r="M3856" s="11">
        <v>28</v>
      </c>
      <c r="N3856" s="13">
        <v>192.6</v>
      </c>
      <c r="O3856" s="13"/>
      <c r="P3856" s="14">
        <f t="shared" si="268"/>
        <v>16.894736842105264</v>
      </c>
      <c r="Q3856" s="9">
        <v>28</v>
      </c>
      <c r="R3856" s="15"/>
    </row>
    <row r="3857" spans="1:18" x14ac:dyDescent="0.3">
      <c r="A3857" s="11">
        <v>93</v>
      </c>
      <c r="B3857" s="9" t="s">
        <v>71</v>
      </c>
      <c r="C3857" s="9" t="s">
        <v>18</v>
      </c>
      <c r="D3857" s="12" t="s">
        <v>208</v>
      </c>
      <c r="K3857" s="11">
        <v>9.4</v>
      </c>
      <c r="M3857" s="11">
        <v>28</v>
      </c>
      <c r="N3857" s="13">
        <v>164.1</v>
      </c>
      <c r="O3857" s="13"/>
      <c r="P3857" s="14">
        <f t="shared" si="268"/>
        <v>17.457446808510635</v>
      </c>
      <c r="Q3857" s="9">
        <v>28</v>
      </c>
      <c r="R3857" s="15"/>
    </row>
    <row r="3858" spans="1:18" x14ac:dyDescent="0.3">
      <c r="A3858" s="11">
        <v>93</v>
      </c>
      <c r="B3858" s="9" t="s">
        <v>71</v>
      </c>
      <c r="C3858" s="9" t="s">
        <v>18</v>
      </c>
      <c r="D3858" s="12" t="s">
        <v>208</v>
      </c>
      <c r="K3858" s="11">
        <v>9.1999999999999993</v>
      </c>
      <c r="M3858" s="11">
        <v>28</v>
      </c>
      <c r="N3858" s="13">
        <v>160.69999999999999</v>
      </c>
      <c r="O3858" s="13"/>
      <c r="P3858" s="14">
        <f t="shared" si="268"/>
        <v>17.467391304347828</v>
      </c>
      <c r="Q3858" s="9">
        <v>28</v>
      </c>
      <c r="R3858" s="15"/>
    </row>
    <row r="3859" spans="1:18" x14ac:dyDescent="0.3">
      <c r="A3859" s="11">
        <v>93</v>
      </c>
      <c r="B3859" s="9" t="s">
        <v>71</v>
      </c>
      <c r="C3859" s="9" t="s">
        <v>18</v>
      </c>
      <c r="D3859" s="12" t="s">
        <v>208</v>
      </c>
      <c r="K3859" s="11">
        <v>9.1999999999999993</v>
      </c>
      <c r="M3859" s="11">
        <v>28</v>
      </c>
      <c r="N3859" s="13">
        <v>160.69999999999999</v>
      </c>
      <c r="O3859" s="13"/>
      <c r="P3859" s="14">
        <f t="shared" si="268"/>
        <v>17.467391304347828</v>
      </c>
      <c r="Q3859" s="9">
        <v>28</v>
      </c>
      <c r="R3859" s="15"/>
    </row>
    <row r="3860" spans="1:18" x14ac:dyDescent="0.3">
      <c r="A3860" s="11">
        <v>93</v>
      </c>
      <c r="B3860" s="9" t="s">
        <v>71</v>
      </c>
      <c r="C3860" s="9" t="s">
        <v>18</v>
      </c>
      <c r="D3860" s="12" t="s">
        <v>210</v>
      </c>
      <c r="K3860" s="11">
        <v>8.9</v>
      </c>
      <c r="M3860" s="11">
        <v>26</v>
      </c>
      <c r="N3860" s="13">
        <v>144.80000000000001</v>
      </c>
      <c r="O3860" s="13"/>
      <c r="P3860" s="14">
        <f t="shared" si="268"/>
        <v>16.269662921348313</v>
      </c>
      <c r="Q3860" s="9">
        <v>26</v>
      </c>
      <c r="R3860" s="15"/>
    </row>
    <row r="3861" spans="1:18" x14ac:dyDescent="0.3">
      <c r="A3861" s="11">
        <v>93</v>
      </c>
      <c r="B3861" s="9" t="s">
        <v>71</v>
      </c>
      <c r="C3861" s="9" t="s">
        <v>18</v>
      </c>
      <c r="D3861" s="12" t="s">
        <v>211</v>
      </c>
      <c r="K3861" s="11">
        <v>8.9</v>
      </c>
      <c r="M3861" s="11">
        <v>28</v>
      </c>
      <c r="N3861" s="13">
        <v>140</v>
      </c>
      <c r="O3861" s="13"/>
      <c r="P3861" s="14">
        <f t="shared" si="268"/>
        <v>15.730337078651685</v>
      </c>
      <c r="Q3861" s="9">
        <v>28</v>
      </c>
      <c r="R3861" s="15"/>
    </row>
    <row r="3862" spans="1:18" x14ac:dyDescent="0.3">
      <c r="A3862" s="11">
        <v>93</v>
      </c>
      <c r="B3862" s="9" t="s">
        <v>71</v>
      </c>
      <c r="C3862" s="9" t="s">
        <v>18</v>
      </c>
      <c r="D3862" s="12" t="s">
        <v>208</v>
      </c>
      <c r="K3862" s="11">
        <v>8.8000000000000007</v>
      </c>
      <c r="M3862" s="11">
        <v>28</v>
      </c>
      <c r="N3862" s="13">
        <v>137.19999999999999</v>
      </c>
      <c r="O3862" s="13"/>
      <c r="P3862" s="14">
        <f t="shared" si="268"/>
        <v>15.590909090909088</v>
      </c>
      <c r="Q3862" s="9">
        <v>28</v>
      </c>
      <c r="R3862" s="15"/>
    </row>
    <row r="3863" spans="1:18" x14ac:dyDescent="0.3">
      <c r="A3863" s="11">
        <v>93</v>
      </c>
      <c r="B3863" s="9" t="s">
        <v>71</v>
      </c>
      <c r="C3863" s="9" t="s">
        <v>18</v>
      </c>
      <c r="D3863" s="12" t="s">
        <v>208</v>
      </c>
      <c r="K3863" s="11">
        <v>8.8000000000000007</v>
      </c>
      <c r="M3863" s="11">
        <v>28</v>
      </c>
      <c r="N3863" s="13">
        <v>136.6</v>
      </c>
      <c r="O3863" s="13"/>
      <c r="P3863" s="14">
        <f t="shared" si="268"/>
        <v>15.522727272727272</v>
      </c>
      <c r="Q3863" s="9">
        <v>28</v>
      </c>
      <c r="R3863" s="15"/>
    </row>
    <row r="3864" spans="1:18" x14ac:dyDescent="0.3">
      <c r="A3864" s="11">
        <v>93</v>
      </c>
      <c r="B3864" s="9" t="s">
        <v>71</v>
      </c>
      <c r="C3864" s="9" t="s">
        <v>18</v>
      </c>
      <c r="D3864" s="12" t="s">
        <v>208</v>
      </c>
      <c r="K3864" s="11">
        <v>9.1</v>
      </c>
      <c r="M3864" s="11">
        <v>28</v>
      </c>
      <c r="N3864" s="13">
        <v>135.19999999999999</v>
      </c>
      <c r="O3864" s="13"/>
      <c r="P3864" s="14">
        <f t="shared" si="268"/>
        <v>14.857142857142856</v>
      </c>
      <c r="Q3864" s="9">
        <v>28</v>
      </c>
      <c r="R3864" s="15"/>
    </row>
    <row r="3865" spans="1:18" x14ac:dyDescent="0.3">
      <c r="A3865" s="11">
        <v>93</v>
      </c>
      <c r="B3865" s="9" t="s">
        <v>71</v>
      </c>
      <c r="C3865" s="9" t="s">
        <v>18</v>
      </c>
      <c r="D3865" s="12" t="s">
        <v>210</v>
      </c>
      <c r="K3865" s="11">
        <v>9.1999999999999993</v>
      </c>
      <c r="M3865" s="11">
        <v>26</v>
      </c>
      <c r="N3865" s="13">
        <v>136.19999999999999</v>
      </c>
      <c r="O3865" s="13"/>
      <c r="P3865" s="14">
        <f t="shared" si="268"/>
        <v>14.804347826086957</v>
      </c>
      <c r="Q3865" s="9">
        <v>26</v>
      </c>
      <c r="R3865" s="15"/>
    </row>
    <row r="3866" spans="1:18" x14ac:dyDescent="0.3">
      <c r="A3866" s="11">
        <v>93</v>
      </c>
      <c r="B3866" s="9" t="s">
        <v>71</v>
      </c>
      <c r="C3866" s="9" t="s">
        <v>18</v>
      </c>
      <c r="D3866" s="12" t="s">
        <v>210</v>
      </c>
      <c r="K3866" s="11">
        <v>9.1999999999999993</v>
      </c>
      <c r="M3866" s="11">
        <v>26</v>
      </c>
      <c r="N3866" s="13">
        <v>137</v>
      </c>
      <c r="O3866" s="13"/>
      <c r="P3866" s="14">
        <f t="shared" si="268"/>
        <v>14.891304347826088</v>
      </c>
      <c r="Q3866" s="9">
        <v>26</v>
      </c>
      <c r="R3866" s="15"/>
    </row>
    <row r="3867" spans="1:18" x14ac:dyDescent="0.3">
      <c r="A3867" s="11">
        <v>93</v>
      </c>
      <c r="B3867" s="9" t="s">
        <v>71</v>
      </c>
      <c r="C3867" s="9" t="s">
        <v>18</v>
      </c>
      <c r="D3867" s="12" t="s">
        <v>209</v>
      </c>
      <c r="K3867" s="11">
        <v>9.1999999999999993</v>
      </c>
      <c r="M3867" s="11">
        <v>28</v>
      </c>
      <c r="N3867" s="13">
        <v>137.4</v>
      </c>
      <c r="O3867" s="13"/>
      <c r="P3867" s="14">
        <f t="shared" si="268"/>
        <v>14.934782608695654</v>
      </c>
      <c r="Q3867" s="9">
        <v>28</v>
      </c>
      <c r="R3867" s="15"/>
    </row>
    <row r="3868" spans="1:18" x14ac:dyDescent="0.3">
      <c r="A3868" s="11">
        <v>93</v>
      </c>
      <c r="B3868" s="9" t="s">
        <v>71</v>
      </c>
      <c r="C3868" s="9" t="s">
        <v>18</v>
      </c>
      <c r="D3868" s="12" t="s">
        <v>210</v>
      </c>
      <c r="K3868" s="11">
        <v>9.1999999999999993</v>
      </c>
      <c r="M3868" s="11">
        <v>26</v>
      </c>
      <c r="N3868" s="13">
        <v>137</v>
      </c>
      <c r="O3868" s="13"/>
      <c r="P3868" s="14">
        <f t="shared" si="268"/>
        <v>14.891304347826088</v>
      </c>
      <c r="Q3868" s="9">
        <v>26</v>
      </c>
      <c r="R3868" s="15"/>
    </row>
    <row r="3869" spans="1:18" x14ac:dyDescent="0.3">
      <c r="A3869" s="11">
        <v>93</v>
      </c>
      <c r="B3869" s="9" t="s">
        <v>71</v>
      </c>
      <c r="C3869" s="9" t="s">
        <v>18</v>
      </c>
      <c r="D3869" s="12" t="s">
        <v>209</v>
      </c>
      <c r="K3869" s="11">
        <v>9.1999999999999993</v>
      </c>
      <c r="M3869" s="11">
        <v>28</v>
      </c>
      <c r="N3869" s="13">
        <v>137.4</v>
      </c>
      <c r="O3869" s="13"/>
      <c r="P3869" s="14">
        <f t="shared" si="268"/>
        <v>14.934782608695654</v>
      </c>
      <c r="Q3869" s="9">
        <v>28</v>
      </c>
      <c r="R3869" s="15"/>
    </row>
    <row r="3870" spans="1:18" x14ac:dyDescent="0.3">
      <c r="A3870" s="11">
        <v>93</v>
      </c>
      <c r="B3870" s="9" t="s">
        <v>71</v>
      </c>
      <c r="C3870" s="9" t="s">
        <v>18</v>
      </c>
      <c r="D3870" s="12" t="s">
        <v>209</v>
      </c>
      <c r="K3870" s="11">
        <v>9.1999999999999993</v>
      </c>
      <c r="M3870" s="11">
        <v>28</v>
      </c>
      <c r="N3870" s="13">
        <v>139.30000000000001</v>
      </c>
      <c r="O3870" s="13"/>
      <c r="P3870" s="14">
        <f t="shared" si="268"/>
        <v>15.14130434782609</v>
      </c>
      <c r="Q3870" s="9">
        <v>28</v>
      </c>
      <c r="R3870" s="15"/>
    </row>
    <row r="3871" spans="1:18" x14ac:dyDescent="0.3">
      <c r="A3871" s="11">
        <v>93</v>
      </c>
      <c r="B3871" s="9" t="s">
        <v>71</v>
      </c>
      <c r="C3871" s="9" t="s">
        <v>18</v>
      </c>
      <c r="D3871" s="12" t="s">
        <v>209</v>
      </c>
      <c r="K3871" s="11">
        <v>9.1999999999999993</v>
      </c>
      <c r="M3871" s="11">
        <v>28</v>
      </c>
      <c r="N3871" s="13">
        <v>139.4</v>
      </c>
      <c r="O3871" s="13"/>
      <c r="P3871" s="14">
        <f t="shared" si="268"/>
        <v>15.15217391304348</v>
      </c>
      <c r="Q3871" s="9">
        <v>28</v>
      </c>
      <c r="R3871" s="15"/>
    </row>
    <row r="3872" spans="1:18" x14ac:dyDescent="0.3">
      <c r="A3872" s="11">
        <v>93</v>
      </c>
      <c r="B3872" s="9" t="s">
        <v>71</v>
      </c>
      <c r="C3872" s="9" t="s">
        <v>18</v>
      </c>
      <c r="D3872" s="12" t="s">
        <v>209</v>
      </c>
      <c r="K3872" s="11">
        <v>9.1</v>
      </c>
      <c r="M3872" s="11">
        <v>28</v>
      </c>
      <c r="N3872" s="13">
        <v>141</v>
      </c>
      <c r="O3872" s="13"/>
      <c r="P3872" s="14">
        <f t="shared" si="268"/>
        <v>15.494505494505495</v>
      </c>
      <c r="Q3872" s="9">
        <v>28</v>
      </c>
      <c r="R3872" s="15"/>
    </row>
    <row r="3873" spans="1:18" x14ac:dyDescent="0.3">
      <c r="A3873" s="11">
        <v>93</v>
      </c>
      <c r="B3873" s="9" t="s">
        <v>71</v>
      </c>
      <c r="C3873" s="9" t="s">
        <v>18</v>
      </c>
      <c r="D3873" s="12" t="s">
        <v>209</v>
      </c>
      <c r="K3873" s="11">
        <v>9.1</v>
      </c>
      <c r="M3873" s="11">
        <v>28</v>
      </c>
      <c r="N3873" s="13">
        <v>140.69999999999999</v>
      </c>
      <c r="O3873" s="13"/>
      <c r="P3873" s="14">
        <f t="shared" si="268"/>
        <v>15.461538461538462</v>
      </c>
      <c r="Q3873" s="9">
        <v>28</v>
      </c>
      <c r="R3873" s="15"/>
    </row>
    <row r="3874" spans="1:18" x14ac:dyDescent="0.3">
      <c r="A3874" s="11">
        <v>93</v>
      </c>
      <c r="B3874" s="9" t="s">
        <v>71</v>
      </c>
      <c r="C3874" s="9" t="s">
        <v>18</v>
      </c>
      <c r="D3874" s="12" t="s">
        <v>209</v>
      </c>
      <c r="K3874" s="11">
        <v>9.1999999999999993</v>
      </c>
      <c r="M3874" s="11">
        <v>28</v>
      </c>
      <c r="N3874" s="13">
        <v>139.69999999999999</v>
      </c>
      <c r="O3874" s="13"/>
      <c r="P3874" s="14">
        <f t="shared" si="268"/>
        <v>15.184782608695652</v>
      </c>
      <c r="Q3874" s="9">
        <v>28</v>
      </c>
      <c r="R3874" s="15"/>
    </row>
    <row r="3875" spans="1:18" x14ac:dyDescent="0.3">
      <c r="A3875" s="11">
        <v>93</v>
      </c>
      <c r="B3875" s="9" t="s">
        <v>71</v>
      </c>
      <c r="C3875" s="9" t="s">
        <v>18</v>
      </c>
      <c r="D3875" s="12" t="s">
        <v>209</v>
      </c>
      <c r="K3875" s="11">
        <v>9.1999999999999993</v>
      </c>
      <c r="M3875" s="11">
        <v>28</v>
      </c>
      <c r="N3875" s="13">
        <v>138.9</v>
      </c>
      <c r="O3875" s="13"/>
      <c r="P3875" s="14">
        <f t="shared" si="268"/>
        <v>15.097826086956523</v>
      </c>
      <c r="Q3875" s="9">
        <v>28</v>
      </c>
      <c r="R3875" s="15"/>
    </row>
    <row r="3876" spans="1:18" x14ac:dyDescent="0.3">
      <c r="A3876" s="11">
        <v>93</v>
      </c>
      <c r="B3876" s="9" t="s">
        <v>71</v>
      </c>
      <c r="C3876" s="9" t="s">
        <v>18</v>
      </c>
      <c r="D3876" s="12" t="s">
        <v>209</v>
      </c>
      <c r="K3876" s="11">
        <v>9.3000000000000007</v>
      </c>
      <c r="M3876" s="11">
        <v>28</v>
      </c>
      <c r="N3876" s="13">
        <v>136.5</v>
      </c>
      <c r="O3876" s="13"/>
      <c r="P3876" s="14">
        <f t="shared" si="268"/>
        <v>14.677419354838708</v>
      </c>
      <c r="Q3876" s="9">
        <v>28</v>
      </c>
      <c r="R3876" s="15"/>
    </row>
    <row r="3877" spans="1:18" x14ac:dyDescent="0.3">
      <c r="A3877" s="11">
        <v>93</v>
      </c>
      <c r="B3877" s="9" t="s">
        <v>71</v>
      </c>
      <c r="C3877" s="9" t="s">
        <v>18</v>
      </c>
      <c r="D3877" s="12" t="s">
        <v>209</v>
      </c>
      <c r="K3877" s="11">
        <v>9.4</v>
      </c>
      <c r="M3877" s="11">
        <v>28</v>
      </c>
      <c r="N3877" s="13">
        <v>134.19999999999999</v>
      </c>
      <c r="O3877" s="13"/>
      <c r="P3877" s="14">
        <f t="shared" si="268"/>
        <v>14.276595744680849</v>
      </c>
      <c r="Q3877" s="9">
        <v>28</v>
      </c>
      <c r="R3877" s="15"/>
    </row>
    <row r="3878" spans="1:18" x14ac:dyDescent="0.3">
      <c r="A3878" s="11">
        <v>93</v>
      </c>
      <c r="B3878" s="9" t="s">
        <v>71</v>
      </c>
      <c r="C3878" s="9" t="s">
        <v>18</v>
      </c>
      <c r="D3878" s="12" t="s">
        <v>209</v>
      </c>
      <c r="K3878" s="11">
        <v>9.8000000000000007</v>
      </c>
      <c r="M3878" s="11">
        <v>28</v>
      </c>
      <c r="N3878" s="13">
        <v>130</v>
      </c>
      <c r="O3878" s="13"/>
      <c r="P3878" s="14">
        <f t="shared" si="268"/>
        <v>13.265306122448978</v>
      </c>
      <c r="Q3878" s="9">
        <v>28</v>
      </c>
      <c r="R3878" s="15"/>
    </row>
    <row r="3879" spans="1:18" x14ac:dyDescent="0.3">
      <c r="A3879" s="11">
        <v>93</v>
      </c>
      <c r="B3879" s="9" t="s">
        <v>71</v>
      </c>
      <c r="C3879" s="9" t="s">
        <v>18</v>
      </c>
      <c r="D3879" s="12" t="s">
        <v>210</v>
      </c>
      <c r="K3879" s="11">
        <v>9.9</v>
      </c>
      <c r="M3879" s="11">
        <v>26</v>
      </c>
      <c r="N3879" s="13">
        <v>130</v>
      </c>
      <c r="O3879" s="13"/>
      <c r="P3879" s="14">
        <f t="shared" si="268"/>
        <v>13.131313131313131</v>
      </c>
      <c r="Q3879" s="9">
        <v>26</v>
      </c>
      <c r="R3879" s="15"/>
    </row>
    <row r="3880" spans="1:18" x14ac:dyDescent="0.3">
      <c r="A3880" s="11">
        <v>93</v>
      </c>
      <c r="B3880" s="9" t="s">
        <v>71</v>
      </c>
      <c r="C3880" s="9" t="s">
        <v>18</v>
      </c>
      <c r="D3880" s="12" t="s">
        <v>210</v>
      </c>
      <c r="K3880" s="11">
        <v>9.9</v>
      </c>
      <c r="M3880" s="11">
        <v>26</v>
      </c>
      <c r="N3880" s="13">
        <v>131</v>
      </c>
      <c r="O3880" s="13"/>
      <c r="P3880" s="14">
        <f t="shared" si="268"/>
        <v>13.232323232323232</v>
      </c>
      <c r="Q3880" s="9">
        <v>26</v>
      </c>
      <c r="R3880" s="15"/>
    </row>
    <row r="3881" spans="1:18" x14ac:dyDescent="0.3">
      <c r="A3881" s="11">
        <v>93</v>
      </c>
      <c r="B3881" s="9" t="s">
        <v>71</v>
      </c>
      <c r="C3881" s="9" t="s">
        <v>18</v>
      </c>
      <c r="D3881" s="12" t="s">
        <v>209</v>
      </c>
      <c r="K3881" s="11">
        <v>10.199999999999999</v>
      </c>
      <c r="M3881" s="11">
        <v>28</v>
      </c>
      <c r="N3881" s="13">
        <v>130</v>
      </c>
      <c r="O3881" s="13"/>
      <c r="P3881" s="14">
        <f t="shared" si="268"/>
        <v>12.745098039215687</v>
      </c>
      <c r="Q3881" s="9">
        <v>28</v>
      </c>
      <c r="R3881" s="15"/>
    </row>
    <row r="3882" spans="1:18" x14ac:dyDescent="0.3">
      <c r="A3882" s="11">
        <v>93</v>
      </c>
      <c r="B3882" s="9" t="s">
        <v>71</v>
      </c>
      <c r="C3882" s="9" t="s">
        <v>18</v>
      </c>
      <c r="D3882" s="12" t="s">
        <v>209</v>
      </c>
      <c r="K3882" s="11">
        <v>10.3</v>
      </c>
      <c r="M3882" s="11">
        <v>28</v>
      </c>
      <c r="N3882" s="13">
        <v>130.19999999999999</v>
      </c>
      <c r="O3882" s="13"/>
      <c r="P3882" s="14">
        <f t="shared" si="268"/>
        <v>12.640776699029125</v>
      </c>
      <c r="Q3882" s="9">
        <v>28</v>
      </c>
      <c r="R3882" s="15"/>
    </row>
    <row r="3883" spans="1:18" x14ac:dyDescent="0.3">
      <c r="A3883" s="11">
        <v>93</v>
      </c>
      <c r="B3883" s="9" t="s">
        <v>71</v>
      </c>
      <c r="C3883" s="9" t="s">
        <v>18</v>
      </c>
      <c r="D3883" s="12" t="s">
        <v>208</v>
      </c>
      <c r="K3883" s="11">
        <v>10</v>
      </c>
      <c r="M3883" s="11">
        <v>28</v>
      </c>
      <c r="N3883" s="13">
        <v>138.80000000000001</v>
      </c>
      <c r="O3883" s="13"/>
      <c r="P3883" s="14">
        <f t="shared" si="268"/>
        <v>13.88</v>
      </c>
      <c r="Q3883" s="9">
        <v>28</v>
      </c>
      <c r="R3883" s="15"/>
    </row>
    <row r="3884" spans="1:18" x14ac:dyDescent="0.3">
      <c r="A3884" s="11">
        <v>93</v>
      </c>
      <c r="B3884" s="9" t="s">
        <v>71</v>
      </c>
      <c r="C3884" s="9" t="s">
        <v>18</v>
      </c>
      <c r="D3884" s="12" t="s">
        <v>207</v>
      </c>
      <c r="K3884" s="11">
        <v>10</v>
      </c>
      <c r="M3884" s="11">
        <v>33</v>
      </c>
      <c r="N3884" s="13">
        <v>138.69999999999999</v>
      </c>
      <c r="O3884" s="13"/>
      <c r="P3884" s="14">
        <f t="shared" si="268"/>
        <v>13.87</v>
      </c>
      <c r="Q3884" s="9">
        <v>33</v>
      </c>
      <c r="R3884" s="15">
        <f t="shared" ref="R3884" si="270">100*N3884^-1.2</f>
        <v>0.26884888936401652</v>
      </c>
    </row>
    <row r="3885" spans="1:18" x14ac:dyDescent="0.3">
      <c r="A3885" s="11">
        <v>93</v>
      </c>
      <c r="B3885" s="9" t="s">
        <v>71</v>
      </c>
      <c r="C3885" s="9" t="s">
        <v>18</v>
      </c>
      <c r="D3885" s="12" t="s">
        <v>209</v>
      </c>
      <c r="K3885" s="11">
        <v>10.1</v>
      </c>
      <c r="M3885" s="11">
        <v>28</v>
      </c>
      <c r="N3885" s="13">
        <v>137.4</v>
      </c>
      <c r="O3885" s="13"/>
      <c r="P3885" s="14">
        <f t="shared" si="268"/>
        <v>13.603960396039605</v>
      </c>
      <c r="Q3885" s="9">
        <v>28</v>
      </c>
      <c r="R3885" s="15"/>
    </row>
    <row r="3886" spans="1:18" x14ac:dyDescent="0.3">
      <c r="A3886" s="11">
        <v>93</v>
      </c>
      <c r="B3886" s="9" t="s">
        <v>71</v>
      </c>
      <c r="C3886" s="9" t="s">
        <v>18</v>
      </c>
      <c r="D3886" s="12" t="s">
        <v>207</v>
      </c>
      <c r="K3886" s="11">
        <v>10.199999999999999</v>
      </c>
      <c r="M3886" s="11">
        <v>33</v>
      </c>
      <c r="N3886" s="13">
        <v>136.19999999999999</v>
      </c>
      <c r="O3886" s="13"/>
      <c r="P3886" s="14">
        <f t="shared" si="268"/>
        <v>13.352941176470589</v>
      </c>
      <c r="Q3886" s="9">
        <v>33</v>
      </c>
      <c r="R3886" s="15">
        <f t="shared" ref="R3886" si="271">100*N3886^-1.2</f>
        <v>0.27478148794210666</v>
      </c>
    </row>
    <row r="3887" spans="1:18" x14ac:dyDescent="0.3">
      <c r="A3887" s="11">
        <v>93</v>
      </c>
      <c r="B3887" s="9" t="s">
        <v>71</v>
      </c>
      <c r="C3887" s="9" t="s">
        <v>18</v>
      </c>
      <c r="D3887" s="12" t="s">
        <v>208</v>
      </c>
      <c r="K3887" s="11">
        <v>10.3</v>
      </c>
      <c r="M3887" s="11">
        <v>28</v>
      </c>
      <c r="N3887" s="13">
        <v>135.19999999999999</v>
      </c>
      <c r="O3887" s="13"/>
      <c r="P3887" s="14">
        <f t="shared" si="268"/>
        <v>13.126213592233007</v>
      </c>
      <c r="Q3887" s="9">
        <v>28</v>
      </c>
      <c r="R3887" s="15"/>
    </row>
    <row r="3888" spans="1:18" x14ac:dyDescent="0.3">
      <c r="A3888" s="11">
        <v>93</v>
      </c>
      <c r="B3888" s="9" t="s">
        <v>71</v>
      </c>
      <c r="C3888" s="9" t="s">
        <v>18</v>
      </c>
      <c r="D3888" s="12" t="s">
        <v>208</v>
      </c>
      <c r="K3888" s="11">
        <v>10.4</v>
      </c>
      <c r="M3888" s="11">
        <v>28</v>
      </c>
      <c r="N3888" s="13">
        <v>134.80000000000001</v>
      </c>
      <c r="O3888" s="13"/>
      <c r="P3888" s="14">
        <f t="shared" si="268"/>
        <v>12.961538461538462</v>
      </c>
      <c r="Q3888" s="9">
        <v>28</v>
      </c>
      <c r="R3888" s="15"/>
    </row>
    <row r="3889" spans="1:18" x14ac:dyDescent="0.3">
      <c r="A3889" s="11">
        <v>93</v>
      </c>
      <c r="B3889" s="9" t="s">
        <v>71</v>
      </c>
      <c r="C3889" s="9" t="s">
        <v>18</v>
      </c>
      <c r="D3889" s="12" t="s">
        <v>208</v>
      </c>
      <c r="K3889" s="11">
        <v>10.4</v>
      </c>
      <c r="M3889" s="11">
        <v>28</v>
      </c>
      <c r="N3889" s="13">
        <v>134.1</v>
      </c>
      <c r="O3889" s="13"/>
      <c r="P3889" s="14">
        <f t="shared" si="268"/>
        <v>12.894230769230768</v>
      </c>
      <c r="Q3889" s="9">
        <v>28</v>
      </c>
      <c r="R3889" s="15"/>
    </row>
    <row r="3890" spans="1:18" x14ac:dyDescent="0.3">
      <c r="A3890" s="11">
        <v>93</v>
      </c>
      <c r="B3890" s="9" t="s">
        <v>71</v>
      </c>
      <c r="C3890" s="9" t="s">
        <v>18</v>
      </c>
      <c r="D3890" s="12" t="s">
        <v>208</v>
      </c>
      <c r="K3890" s="11">
        <v>10.5</v>
      </c>
      <c r="M3890" s="11">
        <v>28</v>
      </c>
      <c r="N3890" s="13">
        <v>133.30000000000001</v>
      </c>
      <c r="O3890" s="13"/>
      <c r="P3890" s="14">
        <f t="shared" si="268"/>
        <v>12.695238095238096</v>
      </c>
      <c r="Q3890" s="9">
        <v>28</v>
      </c>
      <c r="R3890" s="15"/>
    </row>
    <row r="3891" spans="1:18" x14ac:dyDescent="0.3">
      <c r="A3891" s="11">
        <v>93</v>
      </c>
      <c r="B3891" s="9" t="s">
        <v>71</v>
      </c>
      <c r="C3891" s="9" t="s">
        <v>18</v>
      </c>
      <c r="D3891" s="12" t="s">
        <v>208</v>
      </c>
      <c r="K3891" s="11">
        <v>10.5</v>
      </c>
      <c r="M3891" s="11">
        <v>28</v>
      </c>
      <c r="N3891" s="13">
        <v>133.4</v>
      </c>
      <c r="O3891" s="13"/>
      <c r="P3891" s="14">
        <f t="shared" si="268"/>
        <v>12.704761904761906</v>
      </c>
      <c r="Q3891" s="9">
        <v>28</v>
      </c>
      <c r="R3891" s="15"/>
    </row>
    <row r="3892" spans="1:18" x14ac:dyDescent="0.3">
      <c r="A3892" s="11">
        <v>93</v>
      </c>
      <c r="B3892" s="9" t="s">
        <v>71</v>
      </c>
      <c r="C3892" s="9" t="s">
        <v>18</v>
      </c>
      <c r="D3892" s="12" t="s">
        <v>208</v>
      </c>
      <c r="K3892" s="11">
        <v>10.5</v>
      </c>
      <c r="M3892" s="11">
        <v>28</v>
      </c>
      <c r="N3892" s="13">
        <v>134.1</v>
      </c>
      <c r="O3892" s="13"/>
      <c r="P3892" s="14">
        <f t="shared" si="268"/>
        <v>12.77142857142857</v>
      </c>
      <c r="Q3892" s="9">
        <v>28</v>
      </c>
      <c r="R3892" s="15"/>
    </row>
    <row r="3893" spans="1:18" x14ac:dyDescent="0.3">
      <c r="A3893" s="11">
        <v>93</v>
      </c>
      <c r="B3893" s="9" t="s">
        <v>71</v>
      </c>
      <c r="C3893" s="9" t="s">
        <v>18</v>
      </c>
      <c r="D3893" s="12" t="s">
        <v>208</v>
      </c>
      <c r="K3893" s="11">
        <v>10.5</v>
      </c>
      <c r="M3893" s="11">
        <v>28</v>
      </c>
      <c r="N3893" s="13">
        <v>134.30000000000001</v>
      </c>
      <c r="O3893" s="13"/>
      <c r="P3893" s="14">
        <f t="shared" si="268"/>
        <v>12.790476190476191</v>
      </c>
      <c r="Q3893" s="9">
        <v>28</v>
      </c>
      <c r="R3893" s="15"/>
    </row>
    <row r="3894" spans="1:18" x14ac:dyDescent="0.3">
      <c r="A3894" s="11">
        <v>93</v>
      </c>
      <c r="B3894" s="9" t="s">
        <v>71</v>
      </c>
      <c r="C3894" s="9" t="s">
        <v>18</v>
      </c>
      <c r="D3894" s="12" t="s">
        <v>208</v>
      </c>
      <c r="K3894" s="11">
        <v>10.4</v>
      </c>
      <c r="M3894" s="11">
        <v>28</v>
      </c>
      <c r="N3894" s="13">
        <v>134.30000000000001</v>
      </c>
      <c r="O3894" s="13"/>
      <c r="P3894" s="14">
        <f t="shared" si="268"/>
        <v>12.913461538461538</v>
      </c>
      <c r="Q3894" s="9">
        <v>28</v>
      </c>
      <c r="R3894" s="15"/>
    </row>
    <row r="3895" spans="1:18" x14ac:dyDescent="0.3">
      <c r="A3895" s="11">
        <v>93</v>
      </c>
      <c r="B3895" s="9" t="s">
        <v>71</v>
      </c>
      <c r="C3895" s="9" t="s">
        <v>18</v>
      </c>
      <c r="D3895" s="12" t="s">
        <v>208</v>
      </c>
      <c r="K3895" s="11">
        <v>10.4</v>
      </c>
      <c r="M3895" s="11">
        <v>28</v>
      </c>
      <c r="N3895" s="13">
        <v>134.30000000000001</v>
      </c>
      <c r="O3895" s="13"/>
      <c r="P3895" s="14">
        <f t="shared" si="268"/>
        <v>12.913461538461538</v>
      </c>
      <c r="Q3895" s="9">
        <v>28</v>
      </c>
      <c r="R3895" s="15"/>
    </row>
    <row r="3896" spans="1:18" x14ac:dyDescent="0.3">
      <c r="A3896" s="11">
        <v>93</v>
      </c>
      <c r="B3896" s="9" t="s">
        <v>71</v>
      </c>
      <c r="C3896" s="9" t="s">
        <v>18</v>
      </c>
      <c r="D3896" s="12" t="s">
        <v>208</v>
      </c>
      <c r="K3896" s="11">
        <v>10.3</v>
      </c>
      <c r="M3896" s="11">
        <v>28</v>
      </c>
      <c r="N3896" s="13">
        <v>133.9</v>
      </c>
      <c r="O3896" s="13"/>
      <c r="P3896" s="14">
        <f t="shared" si="268"/>
        <v>13</v>
      </c>
      <c r="Q3896" s="9">
        <v>28</v>
      </c>
      <c r="R3896" s="15"/>
    </row>
    <row r="3897" spans="1:18" x14ac:dyDescent="0.3">
      <c r="A3897" s="11">
        <v>93</v>
      </c>
      <c r="B3897" s="9" t="s">
        <v>71</v>
      </c>
      <c r="C3897" s="9" t="s">
        <v>18</v>
      </c>
      <c r="D3897" s="12" t="s">
        <v>207</v>
      </c>
      <c r="K3897" s="11">
        <v>10.1</v>
      </c>
      <c r="M3897" s="11">
        <v>33</v>
      </c>
      <c r="N3897" s="13">
        <v>133.80000000000001</v>
      </c>
      <c r="O3897" s="13"/>
      <c r="P3897" s="14">
        <f t="shared" si="268"/>
        <v>13.247524752475249</v>
      </c>
      <c r="Q3897" s="9">
        <v>33</v>
      </c>
      <c r="R3897" s="15">
        <f t="shared" ref="R3897" si="272">100*N3897^-1.2</f>
        <v>0.28070662582470002</v>
      </c>
    </row>
    <row r="3898" spans="1:18" x14ac:dyDescent="0.3">
      <c r="A3898" s="11">
        <v>93</v>
      </c>
      <c r="B3898" s="9" t="s">
        <v>71</v>
      </c>
      <c r="C3898" s="9" t="s">
        <v>18</v>
      </c>
      <c r="D3898" s="12" t="s">
        <v>208</v>
      </c>
      <c r="K3898" s="11">
        <v>9.4</v>
      </c>
      <c r="M3898" s="11">
        <v>28</v>
      </c>
      <c r="N3898" s="13">
        <v>143.4</v>
      </c>
      <c r="O3898" s="13"/>
      <c r="P3898" s="14">
        <f t="shared" si="268"/>
        <v>15.25531914893617</v>
      </c>
      <c r="Q3898" s="9">
        <v>28</v>
      </c>
      <c r="R3898" s="15"/>
    </row>
    <row r="3899" spans="1:18" x14ac:dyDescent="0.3">
      <c r="A3899" s="11">
        <v>93</v>
      </c>
      <c r="B3899" s="9" t="s">
        <v>71</v>
      </c>
      <c r="C3899" s="9" t="s">
        <v>18</v>
      </c>
      <c r="D3899" s="12" t="s">
        <v>207</v>
      </c>
      <c r="K3899" s="11">
        <v>9.1</v>
      </c>
      <c r="M3899" s="11">
        <v>33</v>
      </c>
      <c r="N3899" s="13">
        <v>145.4</v>
      </c>
      <c r="O3899" s="13"/>
      <c r="P3899" s="14">
        <f t="shared" si="268"/>
        <v>15.97802197802198</v>
      </c>
      <c r="Q3899" s="9">
        <v>33</v>
      </c>
      <c r="R3899" s="15">
        <f t="shared" ref="R3899:R3900" si="273">100*N3899^-1.2</f>
        <v>0.25405205497079275</v>
      </c>
    </row>
    <row r="3900" spans="1:18" x14ac:dyDescent="0.3">
      <c r="A3900" s="11">
        <v>93</v>
      </c>
      <c r="B3900" s="9" t="s">
        <v>71</v>
      </c>
      <c r="C3900" s="9" t="s">
        <v>18</v>
      </c>
      <c r="D3900" s="12" t="s">
        <v>207</v>
      </c>
      <c r="K3900" s="11">
        <v>8.8000000000000007</v>
      </c>
      <c r="M3900" s="11">
        <v>33</v>
      </c>
      <c r="N3900" s="13">
        <v>146.19999999999999</v>
      </c>
      <c r="O3900" s="13"/>
      <c r="P3900" s="14">
        <f t="shared" si="268"/>
        <v>16.61363636363636</v>
      </c>
      <c r="Q3900" s="9">
        <v>33</v>
      </c>
      <c r="R3900" s="15">
        <f t="shared" si="273"/>
        <v>0.25238477506635498</v>
      </c>
    </row>
    <row r="3901" spans="1:18" x14ac:dyDescent="0.3">
      <c r="A3901" s="11">
        <v>93</v>
      </c>
      <c r="B3901" s="9" t="s">
        <v>71</v>
      </c>
      <c r="C3901" s="9" t="s">
        <v>18</v>
      </c>
      <c r="D3901" s="12" t="s">
        <v>209</v>
      </c>
      <c r="K3901" s="11">
        <v>8.6</v>
      </c>
      <c r="M3901" s="11">
        <v>28</v>
      </c>
      <c r="N3901" s="13">
        <v>145.9</v>
      </c>
      <c r="O3901" s="13"/>
      <c r="P3901" s="14">
        <f t="shared" si="268"/>
        <v>16.965116279069768</v>
      </c>
      <c r="Q3901" s="9">
        <v>28</v>
      </c>
      <c r="R3901" s="15"/>
    </row>
    <row r="3902" spans="1:18" x14ac:dyDescent="0.3">
      <c r="A3902" s="11">
        <v>93</v>
      </c>
      <c r="B3902" s="9" t="s">
        <v>71</v>
      </c>
      <c r="C3902" s="9" t="s">
        <v>18</v>
      </c>
      <c r="D3902" s="12" t="s">
        <v>207</v>
      </c>
      <c r="K3902" s="11">
        <v>8</v>
      </c>
      <c r="M3902" s="11">
        <v>33</v>
      </c>
      <c r="N3902" s="13">
        <v>137.5</v>
      </c>
      <c r="O3902" s="13"/>
      <c r="P3902" s="14">
        <f t="shared" si="268"/>
        <v>17.1875</v>
      </c>
      <c r="Q3902" s="9">
        <v>33</v>
      </c>
      <c r="R3902" s="15">
        <f t="shared" ref="R3902" si="274">100*N3902^-1.2</f>
        <v>0.27166692199800735</v>
      </c>
    </row>
    <row r="3903" spans="1:18" x14ac:dyDescent="0.3">
      <c r="A3903" s="11">
        <v>93</v>
      </c>
      <c r="B3903" s="9" t="s">
        <v>71</v>
      </c>
      <c r="C3903" s="9" t="s">
        <v>18</v>
      </c>
      <c r="D3903" s="12" t="s">
        <v>212</v>
      </c>
      <c r="K3903" s="11">
        <v>7.7</v>
      </c>
      <c r="M3903" s="11">
        <v>28</v>
      </c>
      <c r="N3903" s="13">
        <v>140.69999999999999</v>
      </c>
      <c r="O3903" s="13"/>
      <c r="P3903" s="14">
        <f t="shared" si="268"/>
        <v>18.27272727272727</v>
      </c>
      <c r="Q3903" s="9">
        <v>28</v>
      </c>
      <c r="R3903" s="15"/>
    </row>
    <row r="3904" spans="1:18" x14ac:dyDescent="0.3">
      <c r="A3904" s="11">
        <v>93</v>
      </c>
      <c r="B3904" s="9" t="s">
        <v>71</v>
      </c>
      <c r="C3904" s="9" t="s">
        <v>18</v>
      </c>
      <c r="D3904" s="12" t="s">
        <v>207</v>
      </c>
      <c r="K3904" s="11">
        <v>7.7</v>
      </c>
      <c r="M3904" s="11">
        <v>33</v>
      </c>
      <c r="N3904" s="13">
        <v>145.5</v>
      </c>
      <c r="O3904" s="13"/>
      <c r="P3904" s="14">
        <f t="shared" si="268"/>
        <v>18.896103896103895</v>
      </c>
      <c r="Q3904" s="9">
        <v>33</v>
      </c>
      <c r="R3904" s="15">
        <f t="shared" ref="R3904" si="275">100*N3904^-1.2</f>
        <v>0.2538425419059287</v>
      </c>
    </row>
    <row r="3905" spans="1:18" x14ac:dyDescent="0.3">
      <c r="A3905" s="11">
        <v>93</v>
      </c>
      <c r="B3905" s="9" t="s">
        <v>71</v>
      </c>
      <c r="C3905" s="9" t="s">
        <v>18</v>
      </c>
      <c r="D3905" s="12" t="s">
        <v>209</v>
      </c>
      <c r="K3905" s="11">
        <v>8.6999999999999993</v>
      </c>
      <c r="M3905" s="11">
        <v>28</v>
      </c>
      <c r="N3905" s="13">
        <v>158.6</v>
      </c>
      <c r="O3905" s="13"/>
      <c r="P3905" s="14">
        <f t="shared" si="268"/>
        <v>18.229885057471265</v>
      </c>
      <c r="Q3905" s="9">
        <v>28</v>
      </c>
      <c r="R3905" s="15"/>
    </row>
    <row r="3906" spans="1:18" x14ac:dyDescent="0.3">
      <c r="A3906" s="11">
        <v>93</v>
      </c>
      <c r="B3906" s="9" t="s">
        <v>71</v>
      </c>
      <c r="C3906" s="9" t="s">
        <v>18</v>
      </c>
      <c r="D3906" s="12" t="s">
        <v>209</v>
      </c>
      <c r="K3906" s="11">
        <v>8.6999999999999993</v>
      </c>
      <c r="M3906" s="11">
        <v>28</v>
      </c>
      <c r="N3906" s="13">
        <v>159</v>
      </c>
      <c r="O3906" s="13"/>
      <c r="P3906" s="14">
        <f t="shared" ref="P3906:P3969" si="276">N3906/K3906</f>
        <v>18.27586206896552</v>
      </c>
      <c r="Q3906" s="9">
        <v>28</v>
      </c>
      <c r="R3906" s="15"/>
    </row>
    <row r="3907" spans="1:18" x14ac:dyDescent="0.3">
      <c r="A3907" s="11">
        <v>93</v>
      </c>
      <c r="B3907" s="9" t="s">
        <v>71</v>
      </c>
      <c r="C3907" s="9" t="s">
        <v>18</v>
      </c>
      <c r="D3907" s="12" t="s">
        <v>209</v>
      </c>
      <c r="K3907" s="11">
        <v>8.8000000000000007</v>
      </c>
      <c r="M3907" s="11">
        <v>28</v>
      </c>
      <c r="N3907" s="13">
        <v>159.30000000000001</v>
      </c>
      <c r="O3907" s="13"/>
      <c r="P3907" s="14">
        <f t="shared" si="276"/>
        <v>18.102272727272727</v>
      </c>
      <c r="Q3907" s="9">
        <v>28</v>
      </c>
      <c r="R3907" s="15"/>
    </row>
    <row r="3908" spans="1:18" x14ac:dyDescent="0.3">
      <c r="A3908" s="11">
        <v>93</v>
      </c>
      <c r="B3908" s="9" t="s">
        <v>71</v>
      </c>
      <c r="C3908" s="9" t="s">
        <v>18</v>
      </c>
      <c r="D3908" s="12" t="s">
        <v>209</v>
      </c>
      <c r="K3908" s="11">
        <v>8.8000000000000007</v>
      </c>
      <c r="M3908" s="11">
        <v>28</v>
      </c>
      <c r="N3908" s="13">
        <v>159.30000000000001</v>
      </c>
      <c r="O3908" s="13"/>
      <c r="P3908" s="14">
        <f t="shared" si="276"/>
        <v>18.102272727272727</v>
      </c>
      <c r="Q3908" s="9">
        <v>28</v>
      </c>
      <c r="R3908" s="15"/>
    </row>
    <row r="3909" spans="1:18" x14ac:dyDescent="0.3">
      <c r="A3909" s="11">
        <v>93</v>
      </c>
      <c r="B3909" s="9" t="s">
        <v>71</v>
      </c>
      <c r="C3909" s="9" t="s">
        <v>18</v>
      </c>
      <c r="D3909" s="12" t="s">
        <v>209</v>
      </c>
      <c r="K3909" s="11">
        <v>9</v>
      </c>
      <c r="M3909" s="11">
        <v>28</v>
      </c>
      <c r="N3909" s="13">
        <v>160.30000000000001</v>
      </c>
      <c r="O3909" s="13"/>
      <c r="P3909" s="14">
        <f t="shared" si="276"/>
        <v>17.811111111111114</v>
      </c>
      <c r="Q3909" s="9">
        <v>28</v>
      </c>
      <c r="R3909" s="15"/>
    </row>
    <row r="3910" spans="1:18" x14ac:dyDescent="0.3">
      <c r="A3910" s="11">
        <v>93</v>
      </c>
      <c r="B3910" s="9" t="s">
        <v>71</v>
      </c>
      <c r="C3910" s="9" t="s">
        <v>18</v>
      </c>
      <c r="D3910" s="12" t="s">
        <v>209</v>
      </c>
      <c r="K3910" s="11">
        <v>9.3000000000000007</v>
      </c>
      <c r="M3910" s="11">
        <v>28</v>
      </c>
      <c r="N3910" s="13">
        <v>159.6</v>
      </c>
      <c r="O3910" s="13"/>
      <c r="P3910" s="14">
        <f t="shared" si="276"/>
        <v>17.161290322580644</v>
      </c>
      <c r="Q3910" s="9">
        <v>28</v>
      </c>
      <c r="R3910" s="15"/>
    </row>
    <row r="3911" spans="1:18" x14ac:dyDescent="0.3">
      <c r="A3911" s="11">
        <v>93</v>
      </c>
      <c r="B3911" s="9" t="s">
        <v>71</v>
      </c>
      <c r="C3911" s="9" t="s">
        <v>18</v>
      </c>
      <c r="D3911" s="12" t="s">
        <v>209</v>
      </c>
      <c r="K3911" s="11">
        <v>9.6</v>
      </c>
      <c r="M3911" s="11">
        <v>28</v>
      </c>
      <c r="N3911" s="13">
        <v>153.80000000000001</v>
      </c>
      <c r="O3911" s="13"/>
      <c r="P3911" s="14">
        <f t="shared" si="276"/>
        <v>16.020833333333336</v>
      </c>
      <c r="Q3911" s="9">
        <v>28</v>
      </c>
      <c r="R3911" s="15"/>
    </row>
    <row r="3912" spans="1:18" x14ac:dyDescent="0.3">
      <c r="A3912" s="11">
        <v>93</v>
      </c>
      <c r="B3912" s="9" t="s">
        <v>71</v>
      </c>
      <c r="C3912" s="9" t="s">
        <v>18</v>
      </c>
      <c r="D3912" s="12" t="s">
        <v>207</v>
      </c>
      <c r="K3912" s="11">
        <v>10.1</v>
      </c>
      <c r="M3912" s="11">
        <v>33</v>
      </c>
      <c r="N3912" s="13">
        <v>154.5</v>
      </c>
      <c r="O3912" s="13"/>
      <c r="P3912" s="14">
        <f t="shared" si="276"/>
        <v>15.297029702970297</v>
      </c>
      <c r="Q3912" s="9">
        <v>33</v>
      </c>
      <c r="R3912" s="15">
        <f t="shared" ref="R3912:R3913" si="277">100*N3912^-1.2</f>
        <v>0.23620322311309006</v>
      </c>
    </row>
    <row r="3913" spans="1:18" x14ac:dyDescent="0.3">
      <c r="A3913" s="11">
        <v>93</v>
      </c>
      <c r="B3913" s="9" t="s">
        <v>71</v>
      </c>
      <c r="C3913" s="9" t="s">
        <v>18</v>
      </c>
      <c r="D3913" s="12" t="s">
        <v>207</v>
      </c>
      <c r="K3913" s="11">
        <v>10.199999999999999</v>
      </c>
      <c r="M3913" s="11">
        <v>33</v>
      </c>
      <c r="N3913" s="13">
        <v>157.9</v>
      </c>
      <c r="O3913" s="13"/>
      <c r="P3913" s="14">
        <f t="shared" si="276"/>
        <v>15.480392156862747</v>
      </c>
      <c r="Q3913" s="9">
        <v>33</v>
      </c>
      <c r="R3913" s="15">
        <f t="shared" si="277"/>
        <v>0.23011315344762776</v>
      </c>
    </row>
    <row r="3914" spans="1:18" x14ac:dyDescent="0.3">
      <c r="A3914" s="11">
        <v>93</v>
      </c>
      <c r="B3914" s="9" t="s">
        <v>71</v>
      </c>
      <c r="C3914" s="9" t="s">
        <v>18</v>
      </c>
      <c r="D3914" s="12" t="s">
        <v>212</v>
      </c>
      <c r="K3914" s="11">
        <v>10.199999999999999</v>
      </c>
      <c r="M3914" s="11">
        <v>33</v>
      </c>
      <c r="N3914" s="13">
        <v>160.30000000000001</v>
      </c>
      <c r="O3914" s="13"/>
      <c r="P3914" s="14">
        <f t="shared" si="276"/>
        <v>15.715686274509807</v>
      </c>
      <c r="Q3914" s="9">
        <v>33</v>
      </c>
      <c r="R3914" s="15"/>
    </row>
    <row r="3915" spans="1:18" x14ac:dyDescent="0.3">
      <c r="A3915" s="11">
        <v>93</v>
      </c>
      <c r="B3915" s="9" t="s">
        <v>71</v>
      </c>
      <c r="C3915" s="9" t="s">
        <v>18</v>
      </c>
      <c r="D3915" s="12" t="s">
        <v>207</v>
      </c>
      <c r="K3915" s="11">
        <v>9.9</v>
      </c>
      <c r="M3915" s="11">
        <v>28</v>
      </c>
      <c r="N3915" s="13">
        <v>163.19999999999999</v>
      </c>
      <c r="O3915" s="13"/>
      <c r="P3915" s="14">
        <f t="shared" si="276"/>
        <v>16.484848484848484</v>
      </c>
      <c r="Q3915" s="9">
        <v>28</v>
      </c>
      <c r="R3915" s="15">
        <f t="shared" ref="R3915:R3916" si="278">100*N3915^-1.2</f>
        <v>0.22117488732569207</v>
      </c>
    </row>
    <row r="3916" spans="1:18" x14ac:dyDescent="0.3">
      <c r="A3916" s="11">
        <v>93</v>
      </c>
      <c r="B3916" s="9" t="s">
        <v>71</v>
      </c>
      <c r="C3916" s="9" t="s">
        <v>18</v>
      </c>
      <c r="D3916" s="12" t="s">
        <v>207</v>
      </c>
      <c r="K3916" s="11">
        <v>9.6</v>
      </c>
      <c r="M3916" s="11">
        <v>33</v>
      </c>
      <c r="N3916" s="13">
        <v>164.3</v>
      </c>
      <c r="O3916" s="13"/>
      <c r="P3916" s="14">
        <f t="shared" si="276"/>
        <v>17.114583333333336</v>
      </c>
      <c r="Q3916" s="9">
        <v>33</v>
      </c>
      <c r="R3916" s="15">
        <f t="shared" si="278"/>
        <v>0.21939914150642417</v>
      </c>
    </row>
    <row r="3917" spans="1:18" x14ac:dyDescent="0.3">
      <c r="A3917" s="11">
        <v>93</v>
      </c>
      <c r="B3917" s="9" t="s">
        <v>71</v>
      </c>
      <c r="C3917" s="9" t="s">
        <v>18</v>
      </c>
      <c r="D3917" s="12" t="s">
        <v>209</v>
      </c>
      <c r="K3917" s="11">
        <v>9.8000000000000007</v>
      </c>
      <c r="M3917" s="11">
        <v>28</v>
      </c>
      <c r="N3917" s="13">
        <v>166.4</v>
      </c>
      <c r="O3917" s="13"/>
      <c r="P3917" s="14">
        <f t="shared" si="276"/>
        <v>16.979591836734695</v>
      </c>
      <c r="Q3917" s="9">
        <v>28</v>
      </c>
      <c r="R3917" s="15"/>
    </row>
    <row r="3918" spans="1:18" x14ac:dyDescent="0.3">
      <c r="A3918" s="11">
        <v>93</v>
      </c>
      <c r="B3918" s="9" t="s">
        <v>71</v>
      </c>
      <c r="C3918" s="9" t="s">
        <v>18</v>
      </c>
      <c r="D3918" s="12" t="s">
        <v>209</v>
      </c>
      <c r="K3918" s="11">
        <v>9.8000000000000007</v>
      </c>
      <c r="M3918" s="11">
        <v>28</v>
      </c>
      <c r="N3918" s="13">
        <v>173.1</v>
      </c>
      <c r="O3918" s="13"/>
      <c r="P3918" s="14">
        <f t="shared" si="276"/>
        <v>17.663265306122447</v>
      </c>
      <c r="Q3918" s="9">
        <v>28</v>
      </c>
      <c r="R3918" s="15"/>
    </row>
    <row r="3919" spans="1:18" x14ac:dyDescent="0.3">
      <c r="A3919" s="11">
        <v>93</v>
      </c>
      <c r="B3919" s="9" t="s">
        <v>71</v>
      </c>
      <c r="C3919" s="9" t="s">
        <v>18</v>
      </c>
      <c r="D3919" s="12" t="s">
        <v>209</v>
      </c>
      <c r="K3919" s="11">
        <v>9.8000000000000007</v>
      </c>
      <c r="M3919" s="11">
        <v>28</v>
      </c>
      <c r="N3919" s="13">
        <v>173.1</v>
      </c>
      <c r="O3919" s="13"/>
      <c r="P3919" s="14">
        <f t="shared" si="276"/>
        <v>17.663265306122447</v>
      </c>
      <c r="Q3919" s="9">
        <v>28</v>
      </c>
      <c r="R3919" s="15"/>
    </row>
    <row r="3920" spans="1:18" x14ac:dyDescent="0.3">
      <c r="A3920" s="11">
        <v>93</v>
      </c>
      <c r="B3920" s="9" t="s">
        <v>71</v>
      </c>
      <c r="C3920" s="9" t="s">
        <v>18</v>
      </c>
      <c r="D3920" s="12" t="s">
        <v>209</v>
      </c>
      <c r="K3920" s="11">
        <v>10</v>
      </c>
      <c r="M3920" s="11">
        <v>28</v>
      </c>
      <c r="N3920" s="13">
        <v>174.1</v>
      </c>
      <c r="O3920" s="13"/>
      <c r="P3920" s="14">
        <f t="shared" si="276"/>
        <v>17.41</v>
      </c>
      <c r="Q3920" s="9">
        <v>28</v>
      </c>
      <c r="R3920" s="15"/>
    </row>
    <row r="3921" spans="1:18" x14ac:dyDescent="0.3">
      <c r="A3921" s="11">
        <v>93</v>
      </c>
      <c r="B3921" s="9" t="s">
        <v>71</v>
      </c>
      <c r="C3921" s="9" t="s">
        <v>18</v>
      </c>
      <c r="D3921" s="12" t="s">
        <v>209</v>
      </c>
      <c r="K3921" s="11">
        <v>10.1</v>
      </c>
      <c r="M3921" s="11">
        <v>28</v>
      </c>
      <c r="N3921" s="13">
        <v>174.5</v>
      </c>
      <c r="O3921" s="13"/>
      <c r="P3921" s="14">
        <f t="shared" si="276"/>
        <v>17.277227722772277</v>
      </c>
      <c r="Q3921" s="9">
        <v>28</v>
      </c>
      <c r="R3921" s="15"/>
    </row>
    <row r="3922" spans="1:18" x14ac:dyDescent="0.3">
      <c r="A3922" s="11">
        <v>93</v>
      </c>
      <c r="B3922" s="9" t="s">
        <v>71</v>
      </c>
      <c r="C3922" s="9" t="s">
        <v>18</v>
      </c>
      <c r="D3922" s="12" t="s">
        <v>209</v>
      </c>
      <c r="K3922" s="11">
        <v>10.199999999999999</v>
      </c>
      <c r="M3922" s="11">
        <v>28</v>
      </c>
      <c r="N3922" s="13">
        <v>175.2</v>
      </c>
      <c r="O3922" s="13"/>
      <c r="P3922" s="14">
        <f t="shared" si="276"/>
        <v>17.176470588235293</v>
      </c>
      <c r="Q3922" s="9">
        <v>28</v>
      </c>
      <c r="R3922" s="15"/>
    </row>
    <row r="3923" spans="1:18" x14ac:dyDescent="0.3">
      <c r="A3923" s="11">
        <v>93</v>
      </c>
      <c r="B3923" s="9" t="s">
        <v>71</v>
      </c>
      <c r="C3923" s="9" t="s">
        <v>18</v>
      </c>
      <c r="D3923" s="12" t="s">
        <v>209</v>
      </c>
      <c r="K3923" s="11">
        <v>10.3</v>
      </c>
      <c r="M3923" s="11">
        <v>28</v>
      </c>
      <c r="N3923" s="13">
        <v>176</v>
      </c>
      <c r="O3923" s="13"/>
      <c r="P3923" s="14">
        <f t="shared" si="276"/>
        <v>17.087378640776699</v>
      </c>
      <c r="Q3923" s="9">
        <v>28</v>
      </c>
      <c r="R3923" s="15"/>
    </row>
    <row r="3924" spans="1:18" x14ac:dyDescent="0.3">
      <c r="A3924" s="11">
        <v>93</v>
      </c>
      <c r="B3924" s="9" t="s">
        <v>71</v>
      </c>
      <c r="C3924" s="9" t="s">
        <v>18</v>
      </c>
      <c r="D3924" s="12" t="s">
        <v>207</v>
      </c>
      <c r="K3924" s="11">
        <v>10.6</v>
      </c>
      <c r="M3924" s="11">
        <v>33</v>
      </c>
      <c r="N3924" s="13">
        <v>176.8</v>
      </c>
      <c r="O3924" s="13"/>
      <c r="P3924" s="14">
        <f t="shared" si="276"/>
        <v>16.679245283018869</v>
      </c>
      <c r="Q3924" s="9">
        <v>33</v>
      </c>
      <c r="R3924" s="15">
        <f t="shared" ref="R3924:R3926" si="279">100*N3924^-1.2</f>
        <v>0.20091912918329033</v>
      </c>
    </row>
    <row r="3925" spans="1:18" x14ac:dyDescent="0.3">
      <c r="A3925" s="11">
        <v>93</v>
      </c>
      <c r="B3925" s="9" t="s">
        <v>71</v>
      </c>
      <c r="C3925" s="9" t="s">
        <v>18</v>
      </c>
      <c r="D3925" s="12" t="s">
        <v>207</v>
      </c>
      <c r="K3925" s="11">
        <v>10.6</v>
      </c>
      <c r="M3925" s="11">
        <v>33</v>
      </c>
      <c r="N3925" s="13">
        <v>176.8</v>
      </c>
      <c r="O3925" s="13"/>
      <c r="P3925" s="14">
        <f t="shared" si="276"/>
        <v>16.679245283018869</v>
      </c>
      <c r="Q3925" s="9">
        <v>33</v>
      </c>
      <c r="R3925" s="15">
        <f t="shared" si="279"/>
        <v>0.20091912918329033</v>
      </c>
    </row>
    <row r="3926" spans="1:18" x14ac:dyDescent="0.3">
      <c r="A3926" s="11">
        <v>93</v>
      </c>
      <c r="B3926" s="9" t="s">
        <v>71</v>
      </c>
      <c r="C3926" s="9" t="s">
        <v>18</v>
      </c>
      <c r="D3926" s="12" t="s">
        <v>207</v>
      </c>
      <c r="K3926" s="11">
        <v>10.6</v>
      </c>
      <c r="M3926" s="11">
        <v>33</v>
      </c>
      <c r="N3926" s="13">
        <v>177</v>
      </c>
      <c r="O3926" s="13"/>
      <c r="P3926" s="14">
        <f t="shared" si="276"/>
        <v>16.69811320754717</v>
      </c>
      <c r="Q3926" s="9">
        <v>33</v>
      </c>
      <c r="R3926" s="15">
        <f t="shared" si="279"/>
        <v>0.200646727258392</v>
      </c>
    </row>
    <row r="3927" spans="1:18" x14ac:dyDescent="0.3">
      <c r="A3927" s="11">
        <v>93</v>
      </c>
      <c r="B3927" s="9" t="s">
        <v>71</v>
      </c>
      <c r="C3927" s="9" t="s">
        <v>18</v>
      </c>
      <c r="D3927" s="12" t="s">
        <v>209</v>
      </c>
      <c r="K3927" s="11">
        <v>10.6</v>
      </c>
      <c r="M3927" s="11">
        <v>28</v>
      </c>
      <c r="N3927" s="13">
        <v>175.9</v>
      </c>
      <c r="O3927" s="13"/>
      <c r="P3927" s="14">
        <f t="shared" si="276"/>
        <v>16.59433962264151</v>
      </c>
      <c r="Q3927" s="9">
        <v>28</v>
      </c>
      <c r="R3927" s="15"/>
    </row>
    <row r="3928" spans="1:18" x14ac:dyDescent="0.3">
      <c r="A3928" s="11">
        <v>93</v>
      </c>
      <c r="B3928" s="9" t="s">
        <v>71</v>
      </c>
      <c r="C3928" s="9" t="s">
        <v>18</v>
      </c>
      <c r="D3928" s="12" t="s">
        <v>209</v>
      </c>
      <c r="K3928" s="11">
        <v>10.5</v>
      </c>
      <c r="M3928" s="11">
        <v>28</v>
      </c>
      <c r="N3928" s="13">
        <v>175.2</v>
      </c>
      <c r="O3928" s="13"/>
      <c r="P3928" s="14">
        <f t="shared" si="276"/>
        <v>16.685714285714283</v>
      </c>
      <c r="Q3928" s="9">
        <v>28</v>
      </c>
      <c r="R3928" s="15"/>
    </row>
    <row r="3929" spans="1:18" x14ac:dyDescent="0.3">
      <c r="A3929" s="11">
        <v>93</v>
      </c>
      <c r="B3929" s="9" t="s">
        <v>71</v>
      </c>
      <c r="C3929" s="9" t="s">
        <v>18</v>
      </c>
      <c r="D3929" s="12" t="s">
        <v>209</v>
      </c>
      <c r="K3929" s="11">
        <v>10.6</v>
      </c>
      <c r="M3929" s="11">
        <v>28</v>
      </c>
      <c r="N3929" s="13">
        <v>173.1</v>
      </c>
      <c r="O3929" s="13"/>
      <c r="P3929" s="14">
        <f t="shared" si="276"/>
        <v>16.330188679245282</v>
      </c>
      <c r="Q3929" s="9">
        <v>28</v>
      </c>
      <c r="R3929" s="15"/>
    </row>
    <row r="3930" spans="1:18" x14ac:dyDescent="0.3">
      <c r="A3930" s="11">
        <v>93</v>
      </c>
      <c r="B3930" s="9" t="s">
        <v>71</v>
      </c>
      <c r="C3930" s="9" t="s">
        <v>18</v>
      </c>
      <c r="D3930" s="12" t="s">
        <v>209</v>
      </c>
      <c r="K3930" s="11">
        <v>10.7</v>
      </c>
      <c r="M3930" s="11">
        <v>28</v>
      </c>
      <c r="N3930" s="13">
        <v>156.9</v>
      </c>
      <c r="O3930" s="13"/>
      <c r="P3930" s="14">
        <f t="shared" si="276"/>
        <v>14.66355140186916</v>
      </c>
      <c r="Q3930" s="9">
        <v>28</v>
      </c>
      <c r="R3930" s="15"/>
    </row>
    <row r="3931" spans="1:18" x14ac:dyDescent="0.3">
      <c r="A3931" s="11">
        <v>93</v>
      </c>
      <c r="B3931" s="9" t="s">
        <v>71</v>
      </c>
      <c r="C3931" s="9" t="s">
        <v>18</v>
      </c>
      <c r="D3931" s="12" t="s">
        <v>209</v>
      </c>
      <c r="K3931" s="11">
        <v>10.8</v>
      </c>
      <c r="M3931" s="11">
        <v>28</v>
      </c>
      <c r="N3931" s="13">
        <v>150.69999999999999</v>
      </c>
      <c r="O3931" s="13"/>
      <c r="P3931" s="14">
        <f t="shared" si="276"/>
        <v>13.953703703703702</v>
      </c>
      <c r="Q3931" s="9">
        <v>28</v>
      </c>
      <c r="R3931" s="15"/>
    </row>
    <row r="3932" spans="1:18" x14ac:dyDescent="0.3">
      <c r="A3932" s="11">
        <v>93</v>
      </c>
      <c r="B3932" s="9" t="s">
        <v>71</v>
      </c>
      <c r="C3932" s="9" t="s">
        <v>18</v>
      </c>
      <c r="D3932" s="12" t="s">
        <v>209</v>
      </c>
      <c r="K3932" s="11">
        <v>10.8</v>
      </c>
      <c r="M3932" s="11">
        <v>28</v>
      </c>
      <c r="N3932" s="13">
        <v>147.6</v>
      </c>
      <c r="O3932" s="13"/>
      <c r="P3932" s="14">
        <f t="shared" si="276"/>
        <v>13.666666666666666</v>
      </c>
      <c r="Q3932" s="9">
        <v>28</v>
      </c>
      <c r="R3932" s="15"/>
    </row>
    <row r="3933" spans="1:18" x14ac:dyDescent="0.3">
      <c r="A3933" s="11">
        <v>93</v>
      </c>
      <c r="B3933" s="9" t="s">
        <v>71</v>
      </c>
      <c r="C3933" s="9" t="s">
        <v>18</v>
      </c>
      <c r="D3933" s="12" t="s">
        <v>209</v>
      </c>
      <c r="K3933" s="11">
        <v>10.8</v>
      </c>
      <c r="M3933" s="11">
        <v>28</v>
      </c>
      <c r="N3933" s="13">
        <v>147</v>
      </c>
      <c r="O3933" s="13"/>
      <c r="P3933" s="14">
        <f t="shared" si="276"/>
        <v>13.611111111111111</v>
      </c>
      <c r="Q3933" s="9">
        <v>28</v>
      </c>
      <c r="R3933" s="15"/>
    </row>
    <row r="3934" spans="1:18" x14ac:dyDescent="0.3">
      <c r="A3934" s="11">
        <v>93</v>
      </c>
      <c r="B3934" s="9" t="s">
        <v>71</v>
      </c>
      <c r="C3934" s="9" t="s">
        <v>18</v>
      </c>
      <c r="D3934" s="12" t="s">
        <v>209</v>
      </c>
      <c r="K3934" s="11">
        <v>10.7</v>
      </c>
      <c r="M3934" s="11">
        <v>28</v>
      </c>
      <c r="N3934" s="13">
        <v>145.6</v>
      </c>
      <c r="O3934" s="13"/>
      <c r="P3934" s="14">
        <f t="shared" si="276"/>
        <v>13.607476635514018</v>
      </c>
      <c r="Q3934" s="9">
        <v>28</v>
      </c>
      <c r="R3934" s="15"/>
    </row>
    <row r="3935" spans="1:18" x14ac:dyDescent="0.3">
      <c r="A3935" s="11">
        <v>93</v>
      </c>
      <c r="B3935" s="9" t="s">
        <v>71</v>
      </c>
      <c r="C3935" s="9" t="s">
        <v>18</v>
      </c>
      <c r="D3935" s="12" t="s">
        <v>209</v>
      </c>
      <c r="K3935" s="11">
        <v>10.7</v>
      </c>
      <c r="M3935" s="11">
        <v>28</v>
      </c>
      <c r="N3935" s="13">
        <v>144.80000000000001</v>
      </c>
      <c r="O3935" s="13"/>
      <c r="P3935" s="14">
        <f t="shared" si="276"/>
        <v>13.532710280373834</v>
      </c>
      <c r="Q3935" s="9">
        <v>28</v>
      </c>
      <c r="R3935" s="15"/>
    </row>
    <row r="3936" spans="1:18" x14ac:dyDescent="0.3">
      <c r="A3936" s="11">
        <v>93</v>
      </c>
      <c r="B3936" s="9" t="s">
        <v>71</v>
      </c>
      <c r="C3936" s="9" t="s">
        <v>18</v>
      </c>
      <c r="D3936" s="12" t="s">
        <v>209</v>
      </c>
      <c r="K3936" s="11">
        <v>10.3</v>
      </c>
      <c r="M3936" s="11">
        <v>28</v>
      </c>
      <c r="N3936" s="13">
        <v>140.69999999999999</v>
      </c>
      <c r="O3936" s="13"/>
      <c r="P3936" s="14">
        <f t="shared" si="276"/>
        <v>13.660194174757279</v>
      </c>
      <c r="Q3936" s="9">
        <v>28</v>
      </c>
      <c r="R3936" s="15"/>
    </row>
    <row r="3937" spans="1:18" x14ac:dyDescent="0.3">
      <c r="A3937" s="11">
        <v>93</v>
      </c>
      <c r="B3937" s="9" t="s">
        <v>71</v>
      </c>
      <c r="C3937" s="9" t="s">
        <v>18</v>
      </c>
      <c r="D3937" s="12" t="s">
        <v>209</v>
      </c>
      <c r="K3937" s="11">
        <v>10.3</v>
      </c>
      <c r="M3937" s="11">
        <v>28</v>
      </c>
      <c r="N3937" s="13">
        <v>125.5</v>
      </c>
      <c r="O3937" s="13"/>
      <c r="P3937" s="14">
        <f t="shared" si="276"/>
        <v>12.184466019417474</v>
      </c>
      <c r="Q3937" s="9">
        <v>28</v>
      </c>
      <c r="R3937" s="15"/>
    </row>
    <row r="3938" spans="1:18" x14ac:dyDescent="0.3">
      <c r="A3938" s="11">
        <v>93</v>
      </c>
      <c r="B3938" s="9" t="s">
        <v>71</v>
      </c>
      <c r="C3938" s="9" t="s">
        <v>18</v>
      </c>
      <c r="D3938" s="12" t="s">
        <v>209</v>
      </c>
      <c r="K3938" s="11">
        <v>10.199999999999999</v>
      </c>
      <c r="M3938" s="11">
        <v>28</v>
      </c>
      <c r="N3938" s="13">
        <v>123.1</v>
      </c>
      <c r="O3938" s="13"/>
      <c r="P3938" s="14">
        <f t="shared" si="276"/>
        <v>12.068627450980392</v>
      </c>
      <c r="Q3938" s="9">
        <v>28</v>
      </c>
      <c r="R3938" s="15"/>
    </row>
    <row r="3939" spans="1:18" x14ac:dyDescent="0.3">
      <c r="A3939" s="11">
        <v>93</v>
      </c>
      <c r="B3939" s="9" t="s">
        <v>71</v>
      </c>
      <c r="C3939" s="9" t="s">
        <v>18</v>
      </c>
      <c r="D3939" s="12" t="s">
        <v>209</v>
      </c>
      <c r="K3939" s="11">
        <v>10.199999999999999</v>
      </c>
      <c r="M3939" s="11">
        <v>28</v>
      </c>
      <c r="N3939" s="13">
        <v>122.3</v>
      </c>
      <c r="O3939" s="13"/>
      <c r="P3939" s="14">
        <f t="shared" si="276"/>
        <v>11.990196078431373</v>
      </c>
      <c r="Q3939" s="9">
        <v>28</v>
      </c>
      <c r="R3939" s="15"/>
    </row>
    <row r="3940" spans="1:18" x14ac:dyDescent="0.3">
      <c r="A3940" s="11">
        <v>93</v>
      </c>
      <c r="B3940" s="9" t="s">
        <v>71</v>
      </c>
      <c r="C3940" s="9" t="s">
        <v>18</v>
      </c>
      <c r="D3940" s="12" t="s">
        <v>209</v>
      </c>
      <c r="K3940" s="11">
        <v>10.1</v>
      </c>
      <c r="M3940" s="11">
        <v>28</v>
      </c>
      <c r="N3940" s="13">
        <v>121.7</v>
      </c>
      <c r="O3940" s="13"/>
      <c r="P3940" s="14">
        <f t="shared" si="276"/>
        <v>12.04950495049505</v>
      </c>
      <c r="Q3940" s="9">
        <v>28</v>
      </c>
      <c r="R3940" s="15"/>
    </row>
    <row r="3941" spans="1:18" x14ac:dyDescent="0.3">
      <c r="A3941" s="11">
        <v>93</v>
      </c>
      <c r="B3941" s="9" t="s">
        <v>71</v>
      </c>
      <c r="C3941" s="9" t="s">
        <v>18</v>
      </c>
      <c r="D3941" s="12" t="s">
        <v>209</v>
      </c>
      <c r="K3941" s="11">
        <v>9.9</v>
      </c>
      <c r="M3941" s="11">
        <v>28</v>
      </c>
      <c r="N3941" s="13">
        <v>121.7</v>
      </c>
      <c r="O3941" s="13"/>
      <c r="P3941" s="14">
        <f t="shared" si="276"/>
        <v>12.292929292929292</v>
      </c>
      <c r="Q3941" s="9">
        <v>28</v>
      </c>
      <c r="R3941" s="15"/>
    </row>
    <row r="3942" spans="1:18" x14ac:dyDescent="0.3">
      <c r="A3942" s="11">
        <v>93</v>
      </c>
      <c r="B3942" s="9" t="s">
        <v>71</v>
      </c>
      <c r="C3942" s="9" t="s">
        <v>18</v>
      </c>
      <c r="D3942" s="12" t="s">
        <v>209</v>
      </c>
      <c r="K3942" s="11">
        <v>9.8000000000000007</v>
      </c>
      <c r="M3942" s="11">
        <v>28</v>
      </c>
      <c r="N3942" s="13">
        <v>121.7</v>
      </c>
      <c r="O3942" s="13"/>
      <c r="P3942" s="14">
        <f t="shared" si="276"/>
        <v>12.418367346938775</v>
      </c>
      <c r="Q3942" s="9">
        <v>28</v>
      </c>
      <c r="R3942" s="15"/>
    </row>
    <row r="3943" spans="1:18" x14ac:dyDescent="0.3">
      <c r="A3943" s="11">
        <v>93</v>
      </c>
      <c r="B3943" s="9" t="s">
        <v>71</v>
      </c>
      <c r="C3943" s="9" t="s">
        <v>18</v>
      </c>
      <c r="D3943" s="12" t="s">
        <v>208</v>
      </c>
      <c r="K3943" s="11">
        <v>9</v>
      </c>
      <c r="M3943" s="11">
        <v>28</v>
      </c>
      <c r="N3943" s="13">
        <v>120.7</v>
      </c>
      <c r="O3943" s="13"/>
      <c r="P3943" s="14">
        <f t="shared" si="276"/>
        <v>13.411111111111111</v>
      </c>
      <c r="Q3943" s="9">
        <v>28</v>
      </c>
      <c r="R3943" s="15"/>
    </row>
    <row r="3944" spans="1:18" x14ac:dyDescent="0.3">
      <c r="A3944" s="11">
        <v>93</v>
      </c>
      <c r="B3944" s="9" t="s">
        <v>71</v>
      </c>
      <c r="C3944" s="9" t="s">
        <v>18</v>
      </c>
      <c r="D3944" s="12" t="s">
        <v>208</v>
      </c>
      <c r="K3944" s="11">
        <v>8.8000000000000007</v>
      </c>
      <c r="M3944" s="11">
        <v>28</v>
      </c>
      <c r="N3944" s="13">
        <v>119.7</v>
      </c>
      <c r="O3944" s="13"/>
      <c r="P3944" s="14">
        <f t="shared" si="276"/>
        <v>13.602272727272727</v>
      </c>
      <c r="Q3944" s="9">
        <v>28</v>
      </c>
      <c r="R3944" s="15"/>
    </row>
    <row r="3945" spans="1:18" x14ac:dyDescent="0.3">
      <c r="A3945" s="11">
        <v>93</v>
      </c>
      <c r="B3945" s="9" t="s">
        <v>71</v>
      </c>
      <c r="C3945" s="9" t="s">
        <v>18</v>
      </c>
      <c r="D3945" s="12" t="s">
        <v>208</v>
      </c>
      <c r="K3945" s="11">
        <v>8.6999999999999993</v>
      </c>
      <c r="M3945" s="11">
        <v>28</v>
      </c>
      <c r="N3945" s="13">
        <v>118.3</v>
      </c>
      <c r="O3945" s="13"/>
      <c r="P3945" s="14">
        <f t="shared" si="276"/>
        <v>13.597701149425289</v>
      </c>
      <c r="Q3945" s="9">
        <v>28</v>
      </c>
      <c r="R3945" s="15"/>
    </row>
    <row r="3946" spans="1:18" x14ac:dyDescent="0.3">
      <c r="A3946" s="11">
        <v>93</v>
      </c>
      <c r="B3946" s="9" t="s">
        <v>71</v>
      </c>
      <c r="C3946" s="9" t="s">
        <v>18</v>
      </c>
      <c r="D3946" s="12" t="s">
        <v>208</v>
      </c>
      <c r="K3946" s="11">
        <v>8.6</v>
      </c>
      <c r="M3946" s="11">
        <v>28</v>
      </c>
      <c r="N3946" s="13">
        <v>118.3</v>
      </c>
      <c r="O3946" s="13"/>
      <c r="P3946" s="14">
        <f t="shared" si="276"/>
        <v>13.755813953488373</v>
      </c>
      <c r="Q3946" s="9">
        <v>28</v>
      </c>
      <c r="R3946" s="15"/>
    </row>
    <row r="3947" spans="1:18" x14ac:dyDescent="0.3">
      <c r="A3947" s="11">
        <v>93</v>
      </c>
      <c r="B3947" s="9" t="s">
        <v>71</v>
      </c>
      <c r="C3947" s="9" t="s">
        <v>18</v>
      </c>
      <c r="D3947" s="12" t="s">
        <v>208</v>
      </c>
      <c r="K3947" s="11">
        <v>8.1</v>
      </c>
      <c r="M3947" s="11">
        <v>28</v>
      </c>
      <c r="N3947" s="13">
        <v>119</v>
      </c>
      <c r="O3947" s="13"/>
      <c r="P3947" s="14">
        <f t="shared" si="276"/>
        <v>14.691358024691359</v>
      </c>
      <c r="Q3947" s="9">
        <v>28</v>
      </c>
      <c r="R3947" s="15"/>
    </row>
    <row r="3948" spans="1:18" x14ac:dyDescent="0.3">
      <c r="A3948" s="11">
        <v>93</v>
      </c>
      <c r="B3948" s="9" t="s">
        <v>71</v>
      </c>
      <c r="C3948" s="9" t="s">
        <v>18</v>
      </c>
      <c r="D3948" s="12" t="s">
        <v>209</v>
      </c>
      <c r="K3948" s="11">
        <v>8.3000000000000007</v>
      </c>
      <c r="M3948" s="11">
        <v>28</v>
      </c>
      <c r="N3948" s="13">
        <v>124.5</v>
      </c>
      <c r="O3948" s="13"/>
      <c r="P3948" s="14">
        <f t="shared" si="276"/>
        <v>14.999999999999998</v>
      </c>
      <c r="Q3948" s="9">
        <v>28</v>
      </c>
      <c r="R3948" s="15"/>
    </row>
    <row r="3949" spans="1:18" x14ac:dyDescent="0.3">
      <c r="A3949" s="11">
        <v>93</v>
      </c>
      <c r="B3949" s="9" t="s">
        <v>71</v>
      </c>
      <c r="C3949" s="9" t="s">
        <v>18</v>
      </c>
      <c r="D3949" s="12" t="s">
        <v>207</v>
      </c>
      <c r="K3949" s="11">
        <v>8.3000000000000007</v>
      </c>
      <c r="M3949" s="11">
        <v>33</v>
      </c>
      <c r="N3949" s="13">
        <v>125</v>
      </c>
      <c r="O3949" s="13"/>
      <c r="P3949" s="14">
        <f t="shared" si="276"/>
        <v>15.060240963855421</v>
      </c>
      <c r="Q3949" s="9">
        <v>33</v>
      </c>
      <c r="R3949" s="15">
        <f t="shared" ref="R3949:R3953" si="280">100*N3949^-1.2</f>
        <v>0.30458463019454052</v>
      </c>
    </row>
    <row r="3950" spans="1:18" x14ac:dyDescent="0.3">
      <c r="A3950" s="11">
        <v>93</v>
      </c>
      <c r="B3950" s="9" t="s">
        <v>71</v>
      </c>
      <c r="C3950" s="9" t="s">
        <v>18</v>
      </c>
      <c r="D3950" s="12" t="s">
        <v>207</v>
      </c>
      <c r="K3950" s="11">
        <v>8.3000000000000007</v>
      </c>
      <c r="M3950" s="11">
        <v>33</v>
      </c>
      <c r="N3950" s="13">
        <v>125.2</v>
      </c>
      <c r="O3950" s="13"/>
      <c r="P3950" s="14">
        <f t="shared" si="276"/>
        <v>15.08433734939759</v>
      </c>
      <c r="Q3950" s="9">
        <v>33</v>
      </c>
      <c r="R3950" s="15">
        <f t="shared" si="280"/>
        <v>0.304000855203305</v>
      </c>
    </row>
    <row r="3951" spans="1:18" x14ac:dyDescent="0.3">
      <c r="A3951" s="11">
        <v>93</v>
      </c>
      <c r="B3951" s="9" t="s">
        <v>71</v>
      </c>
      <c r="C3951" s="9" t="s">
        <v>18</v>
      </c>
      <c r="D3951" s="12" t="s">
        <v>207</v>
      </c>
      <c r="K3951" s="11">
        <v>8.3000000000000007</v>
      </c>
      <c r="M3951" s="11">
        <v>33</v>
      </c>
      <c r="N3951" s="13">
        <v>125.2</v>
      </c>
      <c r="O3951" s="13"/>
      <c r="P3951" s="14">
        <f t="shared" si="276"/>
        <v>15.08433734939759</v>
      </c>
      <c r="Q3951" s="9">
        <v>33</v>
      </c>
      <c r="R3951" s="15">
        <f t="shared" si="280"/>
        <v>0.304000855203305</v>
      </c>
    </row>
    <row r="3952" spans="1:18" x14ac:dyDescent="0.3">
      <c r="A3952" s="11">
        <v>93</v>
      </c>
      <c r="B3952" s="9" t="s">
        <v>71</v>
      </c>
      <c r="C3952" s="9" t="s">
        <v>18</v>
      </c>
      <c r="D3952" s="12" t="s">
        <v>207</v>
      </c>
      <c r="K3952" s="11">
        <v>8.1999999999999993</v>
      </c>
      <c r="M3952" s="11">
        <v>33</v>
      </c>
      <c r="N3952" s="13">
        <v>129.19999999999999</v>
      </c>
      <c r="O3952" s="13"/>
      <c r="P3952" s="14">
        <f t="shared" si="276"/>
        <v>15.75609756097561</v>
      </c>
      <c r="Q3952" s="9">
        <v>33</v>
      </c>
      <c r="R3952" s="15">
        <f t="shared" si="280"/>
        <v>0.29274196496419208</v>
      </c>
    </row>
    <row r="3953" spans="1:18" x14ac:dyDescent="0.3">
      <c r="A3953" s="11">
        <v>93</v>
      </c>
      <c r="B3953" s="9" t="s">
        <v>71</v>
      </c>
      <c r="C3953" s="9" t="s">
        <v>18</v>
      </c>
      <c r="D3953" s="12" t="s">
        <v>207</v>
      </c>
      <c r="K3953" s="11">
        <v>8.1999999999999993</v>
      </c>
      <c r="M3953" s="11">
        <v>33</v>
      </c>
      <c r="N3953" s="13">
        <v>129.19999999999999</v>
      </c>
      <c r="O3953" s="13"/>
      <c r="P3953" s="14">
        <f t="shared" si="276"/>
        <v>15.75609756097561</v>
      </c>
      <c r="Q3953" s="9">
        <v>33</v>
      </c>
      <c r="R3953" s="15">
        <f t="shared" si="280"/>
        <v>0.29274196496419208</v>
      </c>
    </row>
    <row r="3954" spans="1:18" x14ac:dyDescent="0.3">
      <c r="A3954" s="11">
        <v>93</v>
      </c>
      <c r="B3954" s="9" t="s">
        <v>71</v>
      </c>
      <c r="C3954" s="9" t="s">
        <v>18</v>
      </c>
      <c r="D3954" s="12" t="s">
        <v>209</v>
      </c>
      <c r="K3954" s="11">
        <v>8.1999999999999993</v>
      </c>
      <c r="M3954" s="11">
        <v>28</v>
      </c>
      <c r="N3954" s="13">
        <v>129</v>
      </c>
      <c r="O3954" s="13"/>
      <c r="P3954" s="14">
        <f t="shared" si="276"/>
        <v>15.731707317073171</v>
      </c>
      <c r="Q3954" s="9">
        <v>28</v>
      </c>
      <c r="R3954" s="15"/>
    </row>
    <row r="3955" spans="1:18" x14ac:dyDescent="0.3">
      <c r="A3955" s="11">
        <v>93</v>
      </c>
      <c r="B3955" s="9" t="s">
        <v>71</v>
      </c>
      <c r="C3955" s="9" t="s">
        <v>18</v>
      </c>
      <c r="D3955" s="12" t="s">
        <v>208</v>
      </c>
      <c r="K3955" s="11">
        <v>8.4</v>
      </c>
      <c r="M3955" s="11">
        <v>28</v>
      </c>
      <c r="N3955" s="13">
        <v>126.9</v>
      </c>
      <c r="O3955" s="13"/>
      <c r="P3955" s="14">
        <f t="shared" si="276"/>
        <v>15.107142857142858</v>
      </c>
      <c r="Q3955" s="9">
        <v>28</v>
      </c>
      <c r="R3955" s="15"/>
    </row>
    <row r="3956" spans="1:18" x14ac:dyDescent="0.3">
      <c r="A3956" s="11">
        <v>93</v>
      </c>
      <c r="B3956" s="9" t="s">
        <v>71</v>
      </c>
      <c r="C3956" s="9" t="s">
        <v>18</v>
      </c>
      <c r="D3956" s="12" t="s">
        <v>208</v>
      </c>
      <c r="K3956" s="11">
        <v>8.6</v>
      </c>
      <c r="M3956" s="11">
        <v>28</v>
      </c>
      <c r="N3956" s="13">
        <v>125.1</v>
      </c>
      <c r="O3956" s="13"/>
      <c r="P3956" s="14">
        <f t="shared" si="276"/>
        <v>14.546511627906977</v>
      </c>
      <c r="Q3956" s="9">
        <v>28</v>
      </c>
      <c r="R3956" s="15"/>
    </row>
    <row r="3957" spans="1:18" x14ac:dyDescent="0.3">
      <c r="A3957" s="11">
        <v>93</v>
      </c>
      <c r="B3957" s="9" t="s">
        <v>71</v>
      </c>
      <c r="C3957" s="9" t="s">
        <v>18</v>
      </c>
      <c r="D3957" s="12" t="s">
        <v>208</v>
      </c>
      <c r="K3957" s="11">
        <v>8.8000000000000007</v>
      </c>
      <c r="M3957" s="11">
        <v>28</v>
      </c>
      <c r="N3957" s="13">
        <v>122.9</v>
      </c>
      <c r="O3957" s="13"/>
      <c r="P3957" s="14">
        <f t="shared" si="276"/>
        <v>13.96590909090909</v>
      </c>
      <c r="Q3957" s="9">
        <v>28</v>
      </c>
      <c r="R3957" s="15"/>
    </row>
    <row r="3958" spans="1:18" x14ac:dyDescent="0.3">
      <c r="A3958" s="11">
        <v>93</v>
      </c>
      <c r="B3958" s="9" t="s">
        <v>71</v>
      </c>
      <c r="C3958" s="9" t="s">
        <v>18</v>
      </c>
      <c r="D3958" s="12" t="s">
        <v>208</v>
      </c>
      <c r="K3958" s="11">
        <v>8.9</v>
      </c>
      <c r="M3958" s="11">
        <v>28</v>
      </c>
      <c r="N3958" s="13">
        <v>123.4</v>
      </c>
      <c r="O3958" s="13"/>
      <c r="P3958" s="14">
        <f t="shared" si="276"/>
        <v>13.865168539325843</v>
      </c>
      <c r="Q3958" s="9">
        <v>28</v>
      </c>
      <c r="R3958" s="15"/>
    </row>
    <row r="3959" spans="1:18" x14ac:dyDescent="0.3">
      <c r="A3959" s="11">
        <v>93</v>
      </c>
      <c r="B3959" s="9" t="s">
        <v>71</v>
      </c>
      <c r="C3959" s="9" t="s">
        <v>18</v>
      </c>
      <c r="D3959" s="12" t="s">
        <v>208</v>
      </c>
      <c r="K3959" s="11">
        <v>8.9</v>
      </c>
      <c r="M3959" s="11">
        <v>28</v>
      </c>
      <c r="N3959" s="13">
        <v>123.4</v>
      </c>
      <c r="O3959" s="13"/>
      <c r="P3959" s="14">
        <f t="shared" si="276"/>
        <v>13.865168539325843</v>
      </c>
      <c r="Q3959" s="9">
        <v>28</v>
      </c>
      <c r="R3959" s="15"/>
    </row>
    <row r="3960" spans="1:18" x14ac:dyDescent="0.3">
      <c r="A3960" s="11">
        <v>93</v>
      </c>
      <c r="B3960" s="9" t="s">
        <v>71</v>
      </c>
      <c r="C3960" s="9" t="s">
        <v>18</v>
      </c>
      <c r="D3960" s="12" t="s">
        <v>209</v>
      </c>
      <c r="K3960" s="11">
        <v>9</v>
      </c>
      <c r="M3960" s="11">
        <v>28</v>
      </c>
      <c r="N3960" s="13">
        <v>129.69999999999999</v>
      </c>
      <c r="O3960" s="13"/>
      <c r="P3960" s="14">
        <f t="shared" si="276"/>
        <v>14.41111111111111</v>
      </c>
      <c r="Q3960" s="9">
        <v>28</v>
      </c>
      <c r="R3960" s="15"/>
    </row>
    <row r="3961" spans="1:18" x14ac:dyDescent="0.3">
      <c r="A3961" s="11">
        <v>93</v>
      </c>
      <c r="B3961" s="9" t="s">
        <v>71</v>
      </c>
      <c r="C3961" s="9" t="s">
        <v>18</v>
      </c>
      <c r="D3961" s="12" t="s">
        <v>209</v>
      </c>
      <c r="K3961" s="11">
        <v>9</v>
      </c>
      <c r="M3961" s="11">
        <v>28</v>
      </c>
      <c r="N3961" s="13">
        <v>134.5</v>
      </c>
      <c r="O3961" s="13"/>
      <c r="P3961" s="14">
        <f t="shared" si="276"/>
        <v>14.944444444444445</v>
      </c>
      <c r="Q3961" s="9">
        <v>28</v>
      </c>
      <c r="R3961" s="15"/>
    </row>
    <row r="3962" spans="1:18" x14ac:dyDescent="0.3">
      <c r="A3962" s="11">
        <v>93</v>
      </c>
      <c r="B3962" s="9" t="s">
        <v>71</v>
      </c>
      <c r="C3962" s="9" t="s">
        <v>18</v>
      </c>
      <c r="D3962" s="12" t="s">
        <v>209</v>
      </c>
      <c r="K3962" s="11">
        <v>9</v>
      </c>
      <c r="M3962" s="11">
        <v>28</v>
      </c>
      <c r="N3962" s="13">
        <v>136.19999999999999</v>
      </c>
      <c r="O3962" s="13"/>
      <c r="P3962" s="14">
        <f t="shared" si="276"/>
        <v>15.133333333333333</v>
      </c>
      <c r="Q3962" s="9">
        <v>28</v>
      </c>
      <c r="R3962" s="15"/>
    </row>
    <row r="3963" spans="1:18" x14ac:dyDescent="0.3">
      <c r="A3963" s="11">
        <v>93</v>
      </c>
      <c r="B3963" s="9" t="s">
        <v>71</v>
      </c>
      <c r="C3963" s="9" t="s">
        <v>18</v>
      </c>
      <c r="D3963" s="12" t="s">
        <v>209</v>
      </c>
      <c r="K3963" s="11">
        <v>9.1999999999999993</v>
      </c>
      <c r="M3963" s="11">
        <v>28</v>
      </c>
      <c r="N3963" s="13">
        <v>139.30000000000001</v>
      </c>
      <c r="O3963" s="13"/>
      <c r="P3963" s="14">
        <f t="shared" si="276"/>
        <v>15.14130434782609</v>
      </c>
      <c r="Q3963" s="9">
        <v>28</v>
      </c>
      <c r="R3963" s="15"/>
    </row>
    <row r="3964" spans="1:18" x14ac:dyDescent="0.3">
      <c r="A3964" s="11">
        <v>93</v>
      </c>
      <c r="B3964" s="9" t="s">
        <v>71</v>
      </c>
      <c r="C3964" s="9" t="s">
        <v>18</v>
      </c>
      <c r="D3964" s="12" t="s">
        <v>207</v>
      </c>
      <c r="K3964" s="11">
        <v>9.4</v>
      </c>
      <c r="M3964" s="11">
        <v>33</v>
      </c>
      <c r="N3964" s="13">
        <v>141.4</v>
      </c>
      <c r="O3964" s="13"/>
      <c r="P3964" s="14">
        <f t="shared" si="276"/>
        <v>15.042553191489361</v>
      </c>
      <c r="Q3964" s="9">
        <v>33</v>
      </c>
      <c r="R3964" s="15">
        <f t="shared" ref="R3964:R3971" si="281">100*N3964^-1.2</f>
        <v>0.2627003846255952</v>
      </c>
    </row>
    <row r="3965" spans="1:18" x14ac:dyDescent="0.3">
      <c r="A3965" s="11">
        <v>93</v>
      </c>
      <c r="B3965" s="9" t="s">
        <v>71</v>
      </c>
      <c r="C3965" s="9" t="s">
        <v>18</v>
      </c>
      <c r="D3965" s="12" t="s">
        <v>213</v>
      </c>
      <c r="K3965" s="11">
        <v>9.4</v>
      </c>
      <c r="M3965" s="11">
        <v>33</v>
      </c>
      <c r="N3965" s="13">
        <v>142.30000000000001</v>
      </c>
      <c r="O3965" s="13"/>
      <c r="P3965" s="14">
        <f t="shared" si="276"/>
        <v>15.138297872340425</v>
      </c>
      <c r="Q3965" s="9">
        <v>33</v>
      </c>
      <c r="R3965" s="15">
        <f t="shared" si="281"/>
        <v>0.26070785707304761</v>
      </c>
    </row>
    <row r="3966" spans="1:18" x14ac:dyDescent="0.3">
      <c r="A3966" s="11">
        <v>93</v>
      </c>
      <c r="B3966" s="9" t="s">
        <v>71</v>
      </c>
      <c r="C3966" s="9" t="s">
        <v>18</v>
      </c>
      <c r="D3966" s="12" t="s">
        <v>213</v>
      </c>
      <c r="K3966" s="11">
        <v>9.1</v>
      </c>
      <c r="M3966" s="11">
        <v>33</v>
      </c>
      <c r="N3966" s="13">
        <v>153.4</v>
      </c>
      <c r="O3966" s="13"/>
      <c r="P3966" s="14">
        <f t="shared" si="276"/>
        <v>16.857142857142858</v>
      </c>
      <c r="Q3966" s="9">
        <v>33</v>
      </c>
      <c r="R3966" s="15">
        <f t="shared" si="281"/>
        <v>0.23823719576844837</v>
      </c>
    </row>
    <row r="3967" spans="1:18" x14ac:dyDescent="0.3">
      <c r="A3967" s="11">
        <v>93</v>
      </c>
      <c r="B3967" s="9" t="s">
        <v>71</v>
      </c>
      <c r="C3967" s="9" t="s">
        <v>18</v>
      </c>
      <c r="D3967" s="12" t="s">
        <v>213</v>
      </c>
      <c r="K3967" s="11">
        <v>8.9</v>
      </c>
      <c r="M3967" s="11">
        <v>33</v>
      </c>
      <c r="N3967" s="13">
        <v>154.1</v>
      </c>
      <c r="O3967" s="13"/>
      <c r="P3967" s="14">
        <f t="shared" si="276"/>
        <v>17.314606741573034</v>
      </c>
      <c r="Q3967" s="9">
        <v>33</v>
      </c>
      <c r="R3967" s="15">
        <f t="shared" si="281"/>
        <v>0.2369391540433336</v>
      </c>
    </row>
    <row r="3968" spans="1:18" x14ac:dyDescent="0.3">
      <c r="A3968" s="11">
        <v>93</v>
      </c>
      <c r="B3968" s="9" t="s">
        <v>71</v>
      </c>
      <c r="C3968" s="9" t="s">
        <v>18</v>
      </c>
      <c r="D3968" s="12" t="s">
        <v>213</v>
      </c>
      <c r="K3968" s="11">
        <v>8.6999999999999993</v>
      </c>
      <c r="M3968" s="11">
        <v>33</v>
      </c>
      <c r="N3968" s="13">
        <v>169</v>
      </c>
      <c r="O3968" s="13"/>
      <c r="P3968" s="14">
        <f t="shared" si="276"/>
        <v>19.425287356321842</v>
      </c>
      <c r="Q3968" s="9">
        <v>33</v>
      </c>
      <c r="R3968" s="15">
        <f t="shared" si="281"/>
        <v>0.21209769777132756</v>
      </c>
    </row>
    <row r="3969" spans="1:18" x14ac:dyDescent="0.3">
      <c r="A3969" s="11">
        <v>93</v>
      </c>
      <c r="B3969" s="9" t="s">
        <v>71</v>
      </c>
      <c r="C3969" s="9" t="s">
        <v>18</v>
      </c>
      <c r="D3969" s="12" t="s">
        <v>213</v>
      </c>
      <c r="K3969" s="11">
        <v>7.9</v>
      </c>
      <c r="M3969" s="11">
        <v>33</v>
      </c>
      <c r="N3969" s="13">
        <v>168.2</v>
      </c>
      <c r="O3969" s="13"/>
      <c r="P3969" s="14">
        <f t="shared" si="276"/>
        <v>21.291139240506325</v>
      </c>
      <c r="Q3969" s="9">
        <v>33</v>
      </c>
      <c r="R3969" s="15">
        <f t="shared" si="281"/>
        <v>0.21330881852608552</v>
      </c>
    </row>
    <row r="3970" spans="1:18" x14ac:dyDescent="0.3">
      <c r="A3970" s="11">
        <v>93</v>
      </c>
      <c r="B3970" s="9" t="s">
        <v>71</v>
      </c>
      <c r="C3970" s="9" t="s">
        <v>18</v>
      </c>
      <c r="D3970" s="12" t="s">
        <v>213</v>
      </c>
      <c r="K3970" s="11">
        <v>7</v>
      </c>
      <c r="M3970" s="11">
        <v>33</v>
      </c>
      <c r="N3970" s="13">
        <v>154.19999999999999</v>
      </c>
      <c r="O3970" s="13"/>
      <c r="P3970" s="14">
        <f t="shared" ref="P3970:P4003" si="282">N3970/K3970</f>
        <v>22.028571428571428</v>
      </c>
      <c r="Q3970" s="9">
        <v>33</v>
      </c>
      <c r="R3970" s="15">
        <f t="shared" si="281"/>
        <v>0.23675477755642216</v>
      </c>
    </row>
    <row r="3971" spans="1:18" x14ac:dyDescent="0.3">
      <c r="A3971" s="11">
        <v>93</v>
      </c>
      <c r="B3971" s="9" t="s">
        <v>71</v>
      </c>
      <c r="C3971" s="9" t="s">
        <v>18</v>
      </c>
      <c r="D3971" s="12" t="s">
        <v>213</v>
      </c>
      <c r="K3971" s="11">
        <v>6.7</v>
      </c>
      <c r="M3971" s="11">
        <v>33</v>
      </c>
      <c r="N3971" s="13">
        <v>152.80000000000001</v>
      </c>
      <c r="O3971" s="13"/>
      <c r="P3971" s="14">
        <f t="shared" si="282"/>
        <v>22.805970149253731</v>
      </c>
      <c r="Q3971" s="9">
        <v>33</v>
      </c>
      <c r="R3971" s="15">
        <f t="shared" si="281"/>
        <v>0.23936021975776434</v>
      </c>
    </row>
    <row r="3972" spans="1:18" x14ac:dyDescent="0.3">
      <c r="A3972" s="11">
        <v>94</v>
      </c>
      <c r="B3972" s="9" t="s">
        <v>66</v>
      </c>
      <c r="C3972" s="9" t="s">
        <v>22</v>
      </c>
      <c r="D3972" s="12" t="s">
        <v>25</v>
      </c>
      <c r="K3972" s="11">
        <v>17.07</v>
      </c>
      <c r="M3972" s="11">
        <v>20</v>
      </c>
      <c r="N3972" s="13">
        <v>164.77</v>
      </c>
      <c r="O3972" s="13"/>
      <c r="P3972" s="14">
        <f t="shared" si="282"/>
        <v>9.6526069127123613</v>
      </c>
      <c r="Q3972" s="9">
        <v>20</v>
      </c>
      <c r="R3972" s="9"/>
    </row>
    <row r="3973" spans="1:18" x14ac:dyDescent="0.3">
      <c r="A3973" s="11">
        <v>94</v>
      </c>
      <c r="B3973" s="9" t="s">
        <v>66</v>
      </c>
      <c r="C3973" s="9" t="s">
        <v>12</v>
      </c>
      <c r="D3973" s="12" t="s">
        <v>13</v>
      </c>
      <c r="K3973" s="11">
        <v>10.34</v>
      </c>
      <c r="M3973" s="8">
        <v>10</v>
      </c>
      <c r="N3973" s="13">
        <v>78.239999999999995</v>
      </c>
      <c r="O3973" s="13"/>
      <c r="P3973" s="14">
        <f t="shared" si="282"/>
        <v>7.5667311411992255</v>
      </c>
      <c r="Q3973" s="9">
        <v>10</v>
      </c>
      <c r="R3973" s="10">
        <f t="shared" ref="R3973" si="283">22*(N3973^(-1.15))</f>
        <v>0.14621081999557958</v>
      </c>
    </row>
    <row r="3974" spans="1:18" x14ac:dyDescent="0.3">
      <c r="A3974" s="11">
        <v>94</v>
      </c>
      <c r="B3974" s="9" t="s">
        <v>66</v>
      </c>
      <c r="C3974" s="9" t="s">
        <v>18</v>
      </c>
      <c r="D3974" s="12" t="s">
        <v>81</v>
      </c>
      <c r="I3974" s="13">
        <v>71.260000000000005</v>
      </c>
      <c r="J3974" s="11">
        <v>5.16</v>
      </c>
      <c r="K3974" s="11">
        <v>8.15</v>
      </c>
      <c r="M3974" s="11">
        <v>14</v>
      </c>
      <c r="N3974" s="13">
        <v>117.89</v>
      </c>
      <c r="O3974" s="13"/>
      <c r="P3974" s="14">
        <f t="shared" si="282"/>
        <v>14.465030674846625</v>
      </c>
      <c r="Q3974" s="9">
        <v>14</v>
      </c>
      <c r="R3974" s="15"/>
    </row>
    <row r="3975" spans="1:18" x14ac:dyDescent="0.3">
      <c r="A3975" s="11">
        <v>94</v>
      </c>
      <c r="B3975" s="9" t="s">
        <v>66</v>
      </c>
      <c r="C3975" s="9" t="s">
        <v>18</v>
      </c>
      <c r="D3975" s="12" t="s">
        <v>81</v>
      </c>
      <c r="J3975" s="11">
        <v>4.41</v>
      </c>
      <c r="K3975" s="11">
        <v>7.89</v>
      </c>
      <c r="M3975" s="11">
        <v>14</v>
      </c>
      <c r="N3975" s="13">
        <v>98.39</v>
      </c>
      <c r="O3975" s="13"/>
      <c r="P3975" s="14">
        <f t="shared" si="282"/>
        <v>12.4702154626109</v>
      </c>
      <c r="Q3975" s="9">
        <v>14</v>
      </c>
      <c r="R3975" s="15"/>
    </row>
    <row r="3976" spans="1:18" x14ac:dyDescent="0.3">
      <c r="A3976" s="11">
        <v>94</v>
      </c>
      <c r="B3976" s="9" t="s">
        <v>66</v>
      </c>
      <c r="C3976" s="9" t="s">
        <v>18</v>
      </c>
      <c r="D3976" s="12" t="s">
        <v>97</v>
      </c>
      <c r="J3976" s="11">
        <v>3.29</v>
      </c>
      <c r="K3976" s="11">
        <v>6.14</v>
      </c>
      <c r="M3976" s="11">
        <v>29</v>
      </c>
      <c r="N3976" s="13">
        <v>64.55</v>
      </c>
      <c r="O3976" s="13"/>
      <c r="P3976" s="14">
        <f t="shared" si="282"/>
        <v>10.513029315960912</v>
      </c>
      <c r="Q3976" s="9">
        <v>29</v>
      </c>
      <c r="R3976" s="15"/>
    </row>
    <row r="3977" spans="1:18" x14ac:dyDescent="0.3">
      <c r="A3977" s="11">
        <v>94</v>
      </c>
      <c r="B3977" s="9" t="s">
        <v>66</v>
      </c>
      <c r="C3977" s="9" t="s">
        <v>12</v>
      </c>
      <c r="D3977" s="12" t="s">
        <v>14</v>
      </c>
      <c r="J3977" s="11">
        <v>3.23</v>
      </c>
      <c r="K3977" s="11">
        <v>6.69</v>
      </c>
      <c r="M3977" s="8">
        <v>17</v>
      </c>
      <c r="N3977" s="13">
        <v>75.63</v>
      </c>
      <c r="O3977" s="13"/>
      <c r="P3977" s="14">
        <f t="shared" si="282"/>
        <v>11.304932735426007</v>
      </c>
      <c r="Q3977" s="9">
        <v>17</v>
      </c>
      <c r="R3977" s="10">
        <f t="shared" ref="R3977" si="284">50*N3977^-1.26</f>
        <v>0.21469179043516101</v>
      </c>
    </row>
    <row r="3978" spans="1:18" x14ac:dyDescent="0.3">
      <c r="A3978" s="11">
        <v>94</v>
      </c>
      <c r="B3978" s="9" t="s">
        <v>66</v>
      </c>
      <c r="C3978" s="9" t="s">
        <v>12</v>
      </c>
      <c r="D3978" s="12" t="s">
        <v>39</v>
      </c>
      <c r="J3978" s="11">
        <v>4.3499999999999996</v>
      </c>
      <c r="K3978" s="11">
        <v>6.19</v>
      </c>
      <c r="M3978" s="8">
        <v>7</v>
      </c>
      <c r="N3978" s="13">
        <v>67.64</v>
      </c>
      <c r="O3978" s="13"/>
      <c r="P3978" s="14">
        <f t="shared" si="282"/>
        <v>10.927302100161551</v>
      </c>
      <c r="Q3978" s="9">
        <v>7</v>
      </c>
      <c r="R3978" s="9"/>
    </row>
    <row r="3979" spans="1:18" x14ac:dyDescent="0.3">
      <c r="A3979" s="11">
        <v>94</v>
      </c>
      <c r="B3979" s="9" t="s">
        <v>66</v>
      </c>
      <c r="C3979" s="9" t="s">
        <v>12</v>
      </c>
      <c r="D3979" s="12" t="s">
        <v>13</v>
      </c>
      <c r="J3979" s="11">
        <v>2.97</v>
      </c>
      <c r="K3979" s="11">
        <v>6.78</v>
      </c>
      <c r="M3979" s="8">
        <v>10</v>
      </c>
      <c r="N3979" s="13">
        <v>82.51</v>
      </c>
      <c r="O3979" s="13"/>
      <c r="P3979" s="14">
        <f t="shared" si="282"/>
        <v>12.169616519174042</v>
      </c>
      <c r="Q3979" s="9">
        <v>10</v>
      </c>
      <c r="R3979" s="10">
        <f t="shared" ref="R3979" si="285">22*(N3979^(-1.15))</f>
        <v>0.13754351083790514</v>
      </c>
    </row>
    <row r="3980" spans="1:18" x14ac:dyDescent="0.3">
      <c r="A3980" s="11">
        <v>94</v>
      </c>
      <c r="B3980" s="9" t="s">
        <v>66</v>
      </c>
      <c r="C3980" s="9" t="s">
        <v>18</v>
      </c>
      <c r="D3980" s="12" t="s">
        <v>156</v>
      </c>
      <c r="I3980" s="13">
        <v>68.2</v>
      </c>
      <c r="J3980" s="11">
        <v>6.92</v>
      </c>
      <c r="K3980" s="11">
        <v>8.34</v>
      </c>
      <c r="M3980" s="11">
        <v>32</v>
      </c>
      <c r="N3980" s="13">
        <v>182.1</v>
      </c>
      <c r="O3980" s="13"/>
      <c r="P3980" s="14">
        <f t="shared" si="282"/>
        <v>21.834532374100718</v>
      </c>
      <c r="Q3980" s="9">
        <v>32</v>
      </c>
      <c r="R3980" s="15"/>
    </row>
    <row r="3981" spans="1:18" x14ac:dyDescent="0.3">
      <c r="A3981" s="11">
        <v>94</v>
      </c>
      <c r="B3981" s="9" t="s">
        <v>66</v>
      </c>
      <c r="C3981" s="9" t="s">
        <v>12</v>
      </c>
      <c r="D3981" s="12" t="s">
        <v>113</v>
      </c>
      <c r="I3981" s="13">
        <v>44.18</v>
      </c>
      <c r="J3981" s="11">
        <v>3.26</v>
      </c>
      <c r="K3981" s="11">
        <v>7.7</v>
      </c>
      <c r="M3981" s="8">
        <v>9</v>
      </c>
      <c r="N3981" s="13">
        <v>91.38</v>
      </c>
      <c r="O3981" s="13"/>
      <c r="P3981" s="14">
        <f t="shared" si="282"/>
        <v>11.867532467532467</v>
      </c>
      <c r="Q3981" s="9">
        <v>9</v>
      </c>
      <c r="R3981" s="10">
        <f t="shared" ref="R3981" si="286">22*(N3981^(-1.15))</f>
        <v>0.122304899202769</v>
      </c>
    </row>
    <row r="3982" spans="1:18" x14ac:dyDescent="0.3">
      <c r="A3982" s="11">
        <v>94</v>
      </c>
      <c r="B3982" s="9" t="s">
        <v>66</v>
      </c>
      <c r="C3982" s="9" t="s">
        <v>18</v>
      </c>
      <c r="D3982" s="12" t="s">
        <v>86</v>
      </c>
      <c r="I3982" s="13">
        <v>51</v>
      </c>
      <c r="J3982" s="11">
        <v>5.19</v>
      </c>
      <c r="K3982" s="11">
        <v>8.3000000000000007</v>
      </c>
      <c r="M3982" s="11">
        <v>25</v>
      </c>
      <c r="N3982" s="13">
        <v>110.86</v>
      </c>
      <c r="O3982" s="13"/>
      <c r="P3982" s="14">
        <f t="shared" si="282"/>
        <v>13.356626506024096</v>
      </c>
      <c r="Q3982" s="9">
        <v>25</v>
      </c>
      <c r="R3982" s="15"/>
    </row>
    <row r="3983" spans="1:18" x14ac:dyDescent="0.3">
      <c r="A3983" s="11">
        <v>94</v>
      </c>
      <c r="B3983" s="9" t="s">
        <v>66</v>
      </c>
      <c r="C3983" s="9" t="s">
        <v>18</v>
      </c>
      <c r="D3983" s="12" t="s">
        <v>86</v>
      </c>
      <c r="I3983" s="13">
        <v>47.47</v>
      </c>
      <c r="J3983" s="11">
        <v>3.99</v>
      </c>
      <c r="K3983" s="11">
        <v>7.62</v>
      </c>
      <c r="M3983" s="11">
        <v>25</v>
      </c>
      <c r="N3983" s="13">
        <v>76.45</v>
      </c>
      <c r="O3983" s="13"/>
      <c r="P3983" s="14">
        <f t="shared" si="282"/>
        <v>10.032808398950131</v>
      </c>
      <c r="Q3983" s="9">
        <v>25</v>
      </c>
      <c r="R3983" s="15"/>
    </row>
    <row r="3984" spans="1:18" x14ac:dyDescent="0.3">
      <c r="A3984" s="11">
        <v>94</v>
      </c>
      <c r="B3984" s="9" t="s">
        <v>66</v>
      </c>
      <c r="C3984" s="9" t="s">
        <v>18</v>
      </c>
      <c r="D3984" s="12" t="s">
        <v>86</v>
      </c>
      <c r="I3984" s="13">
        <v>64.599999999999994</v>
      </c>
      <c r="J3984" s="11">
        <v>5.36</v>
      </c>
      <c r="K3984" s="11">
        <v>8.76</v>
      </c>
      <c r="M3984" s="11">
        <v>25</v>
      </c>
      <c r="N3984" s="13">
        <v>132.47999999999999</v>
      </c>
      <c r="O3984" s="13"/>
      <c r="P3984" s="14">
        <f t="shared" si="282"/>
        <v>15.123287671232877</v>
      </c>
      <c r="Q3984" s="9">
        <v>25</v>
      </c>
      <c r="R3984" s="15"/>
    </row>
    <row r="3985" spans="1:18" x14ac:dyDescent="0.3">
      <c r="A3985" s="11">
        <v>94</v>
      </c>
      <c r="B3985" s="9" t="s">
        <v>66</v>
      </c>
      <c r="C3985" s="9" t="s">
        <v>18</v>
      </c>
      <c r="D3985" s="12" t="s">
        <v>103</v>
      </c>
      <c r="J3985" s="11">
        <v>7.45</v>
      </c>
      <c r="K3985" s="11">
        <v>16.5</v>
      </c>
      <c r="M3985" s="11">
        <v>16</v>
      </c>
      <c r="N3985" s="13">
        <v>175.5</v>
      </c>
      <c r="O3985" s="13"/>
      <c r="P3985" s="14">
        <f t="shared" si="282"/>
        <v>10.636363636363637</v>
      </c>
      <c r="Q3985" s="9">
        <v>16</v>
      </c>
      <c r="R3985" s="15"/>
    </row>
    <row r="3986" spans="1:18" x14ac:dyDescent="0.3">
      <c r="A3986" s="11">
        <v>94</v>
      </c>
      <c r="B3986" s="9" t="s">
        <v>66</v>
      </c>
      <c r="C3986" s="9" t="s">
        <v>18</v>
      </c>
      <c r="D3986" s="12" t="s">
        <v>82</v>
      </c>
      <c r="I3986" s="13">
        <v>87.4</v>
      </c>
      <c r="J3986" s="11">
        <v>6.4</v>
      </c>
      <c r="K3986" s="11">
        <v>11.75</v>
      </c>
      <c r="M3986" s="11">
        <v>32</v>
      </c>
      <c r="N3986" s="13">
        <v>141.56</v>
      </c>
      <c r="O3986" s="13"/>
      <c r="P3986" s="14">
        <f t="shared" si="282"/>
        <v>12.047659574468085</v>
      </c>
      <c r="Q3986" s="9">
        <v>32</v>
      </c>
      <c r="R3986" s="15">
        <f t="shared" ref="R3986" si="287">100*N3986^-1.2</f>
        <v>0.26234412034715521</v>
      </c>
    </row>
    <row r="3987" spans="1:18" x14ac:dyDescent="0.3">
      <c r="A3987" s="11">
        <v>94</v>
      </c>
      <c r="B3987" s="9" t="s">
        <v>66</v>
      </c>
      <c r="C3987" s="9" t="s">
        <v>18</v>
      </c>
      <c r="D3987" s="12" t="s">
        <v>30</v>
      </c>
      <c r="J3987" s="11">
        <v>5.42</v>
      </c>
      <c r="K3987" s="11">
        <v>10.78</v>
      </c>
      <c r="M3987" s="11">
        <v>25</v>
      </c>
      <c r="N3987" s="13">
        <v>120.73</v>
      </c>
      <c r="O3987" s="13"/>
      <c r="P3987" s="14">
        <f t="shared" si="282"/>
        <v>11.19944341372913</v>
      </c>
      <c r="Q3987" s="9">
        <v>25</v>
      </c>
      <c r="R3987" s="15"/>
    </row>
    <row r="3988" spans="1:18" x14ac:dyDescent="0.3">
      <c r="A3988" s="11">
        <v>94</v>
      </c>
      <c r="B3988" s="9" t="s">
        <v>66</v>
      </c>
      <c r="C3988" s="9" t="s">
        <v>18</v>
      </c>
      <c r="D3988" s="12" t="s">
        <v>30</v>
      </c>
      <c r="I3988" s="13">
        <v>59.83</v>
      </c>
      <c r="J3988" s="11">
        <v>4.53</v>
      </c>
      <c r="K3988" s="11">
        <v>9.42</v>
      </c>
      <c r="M3988" s="11">
        <v>25</v>
      </c>
      <c r="N3988" s="13">
        <v>77.8</v>
      </c>
      <c r="O3988" s="13"/>
      <c r="P3988" s="14">
        <f t="shared" si="282"/>
        <v>8.2590233545647553</v>
      </c>
      <c r="Q3988" s="9">
        <v>25</v>
      </c>
      <c r="R3988" s="15"/>
    </row>
    <row r="3989" spans="1:18" x14ac:dyDescent="0.3">
      <c r="A3989" s="11">
        <v>94</v>
      </c>
      <c r="B3989" s="9" t="s">
        <v>66</v>
      </c>
      <c r="C3989" s="9" t="s">
        <v>18</v>
      </c>
      <c r="D3989" s="12" t="s">
        <v>86</v>
      </c>
      <c r="I3989" s="13">
        <v>57.28</v>
      </c>
      <c r="J3989" s="11">
        <v>3.59</v>
      </c>
      <c r="K3989" s="11">
        <v>5.17</v>
      </c>
      <c r="M3989" s="11">
        <v>25</v>
      </c>
      <c r="N3989" s="13">
        <v>82.93</v>
      </c>
      <c r="O3989" s="13"/>
      <c r="P3989" s="14">
        <f t="shared" si="282"/>
        <v>16.040618955512574</v>
      </c>
      <c r="Q3989" s="9">
        <v>25</v>
      </c>
      <c r="R3989" s="15"/>
    </row>
    <row r="3990" spans="1:18" x14ac:dyDescent="0.3">
      <c r="A3990" s="11">
        <v>94</v>
      </c>
      <c r="B3990" s="9" t="s">
        <v>66</v>
      </c>
      <c r="C3990" s="9" t="s">
        <v>18</v>
      </c>
      <c r="D3990" s="12" t="s">
        <v>86</v>
      </c>
      <c r="I3990" s="13">
        <v>61.16</v>
      </c>
      <c r="J3990" s="11">
        <v>2.21</v>
      </c>
      <c r="K3990" s="11">
        <v>5.75</v>
      </c>
      <c r="M3990" s="11">
        <v>25</v>
      </c>
      <c r="N3990" s="13">
        <v>104.53</v>
      </c>
      <c r="O3990" s="13"/>
      <c r="P3990" s="14">
        <f t="shared" si="282"/>
        <v>18.179130434782611</v>
      </c>
      <c r="Q3990" s="9">
        <v>25</v>
      </c>
      <c r="R3990" s="15"/>
    </row>
    <row r="3991" spans="1:18" x14ac:dyDescent="0.3">
      <c r="A3991" s="11">
        <v>94</v>
      </c>
      <c r="B3991" s="9" t="s">
        <v>66</v>
      </c>
      <c r="C3991" s="9" t="s">
        <v>18</v>
      </c>
      <c r="D3991" s="12" t="s">
        <v>86</v>
      </c>
      <c r="I3991" s="13">
        <v>61.03</v>
      </c>
      <c r="J3991" s="11">
        <v>5.45</v>
      </c>
      <c r="K3991" s="11">
        <v>11.2</v>
      </c>
      <c r="M3991" s="11">
        <v>25</v>
      </c>
      <c r="N3991" s="13">
        <v>92.53</v>
      </c>
      <c r="O3991" s="13"/>
      <c r="P3991" s="14">
        <f t="shared" si="282"/>
        <v>8.2616071428571427</v>
      </c>
      <c r="Q3991" s="9">
        <v>25</v>
      </c>
      <c r="R3991" s="15"/>
    </row>
    <row r="3992" spans="1:18" x14ac:dyDescent="0.3">
      <c r="A3992" s="11">
        <v>94</v>
      </c>
      <c r="B3992" s="9" t="s">
        <v>66</v>
      </c>
      <c r="C3992" s="9" t="s">
        <v>12</v>
      </c>
      <c r="D3992" s="12" t="s">
        <v>13</v>
      </c>
      <c r="I3992" s="13">
        <v>50.65</v>
      </c>
      <c r="J3992" s="11">
        <v>2.9</v>
      </c>
      <c r="K3992" s="11">
        <v>5.66</v>
      </c>
      <c r="M3992" s="8">
        <v>10</v>
      </c>
      <c r="N3992" s="13">
        <v>51.37</v>
      </c>
      <c r="O3992" s="13"/>
      <c r="P3992" s="14">
        <f t="shared" si="282"/>
        <v>9.075971731448762</v>
      </c>
      <c r="Q3992" s="9">
        <v>10</v>
      </c>
      <c r="R3992" s="10">
        <f t="shared" ref="R3992" si="288">22*(N3992^(-1.15))</f>
        <v>0.23719562822270304</v>
      </c>
    </row>
    <row r="3993" spans="1:18" x14ac:dyDescent="0.3">
      <c r="A3993" s="11">
        <v>94</v>
      </c>
      <c r="B3993" s="9" t="s">
        <v>66</v>
      </c>
      <c r="C3993" s="9" t="s">
        <v>18</v>
      </c>
      <c r="D3993" s="12" t="s">
        <v>86</v>
      </c>
      <c r="I3993" s="13">
        <v>36</v>
      </c>
      <c r="J3993" s="11">
        <v>1.37</v>
      </c>
      <c r="K3993" s="11">
        <v>2.57</v>
      </c>
      <c r="M3993" s="11">
        <v>25</v>
      </c>
      <c r="N3993" s="13">
        <v>28.61</v>
      </c>
      <c r="O3993" s="13"/>
      <c r="P3993" s="14">
        <f t="shared" si="282"/>
        <v>11.132295719844359</v>
      </c>
      <c r="Q3993" s="9">
        <v>25</v>
      </c>
      <c r="R3993" s="15"/>
    </row>
    <row r="3994" spans="1:18" x14ac:dyDescent="0.3">
      <c r="A3994" s="11">
        <v>94</v>
      </c>
      <c r="B3994" s="9" t="s">
        <v>66</v>
      </c>
      <c r="C3994" s="9" t="s">
        <v>12</v>
      </c>
      <c r="D3994" s="12" t="s">
        <v>13</v>
      </c>
      <c r="I3994" s="13">
        <v>57.22</v>
      </c>
      <c r="J3994" s="11">
        <v>1.91</v>
      </c>
      <c r="K3994" s="11">
        <v>9.08</v>
      </c>
      <c r="M3994" s="8">
        <v>10</v>
      </c>
      <c r="N3994" s="13">
        <v>78.989999999999995</v>
      </c>
      <c r="O3994" s="13"/>
      <c r="P3994" s="14">
        <f t="shared" si="282"/>
        <v>8.6993392070484568</v>
      </c>
      <c r="Q3994" s="9">
        <v>10</v>
      </c>
      <c r="R3994" s="10">
        <f t="shared" ref="R3994" si="289">22*(N3994^(-1.15))</f>
        <v>0.14461546885028684</v>
      </c>
    </row>
    <row r="3995" spans="1:18" x14ac:dyDescent="0.3">
      <c r="A3995" s="11">
        <v>94</v>
      </c>
      <c r="B3995" s="9" t="s">
        <v>66</v>
      </c>
      <c r="C3995" s="9" t="s">
        <v>12</v>
      </c>
      <c r="D3995" s="12" t="s">
        <v>39</v>
      </c>
      <c r="I3995" s="13">
        <v>52.8</v>
      </c>
      <c r="J3995" s="11">
        <v>4.1399999999999997</v>
      </c>
      <c r="K3995" s="11">
        <v>11.18</v>
      </c>
      <c r="M3995" s="8">
        <v>7</v>
      </c>
      <c r="N3995" s="13">
        <v>75.75</v>
      </c>
      <c r="O3995" s="13"/>
      <c r="P3995" s="14">
        <f t="shared" si="282"/>
        <v>6.7754919499105544</v>
      </c>
      <c r="Q3995" s="9">
        <v>7</v>
      </c>
      <c r="R3995" s="9"/>
    </row>
    <row r="3996" spans="1:18" x14ac:dyDescent="0.3">
      <c r="A3996" s="11">
        <v>94</v>
      </c>
      <c r="B3996" s="9" t="s">
        <v>66</v>
      </c>
      <c r="C3996" s="9" t="s">
        <v>12</v>
      </c>
      <c r="D3996" s="12" t="s">
        <v>39</v>
      </c>
      <c r="I3996" s="13">
        <v>48.6</v>
      </c>
      <c r="K3996" s="11">
        <v>7.54</v>
      </c>
      <c r="M3996" s="8">
        <v>7</v>
      </c>
      <c r="N3996" s="13">
        <v>81.03</v>
      </c>
      <c r="O3996" s="13"/>
      <c r="P3996" s="14">
        <f t="shared" si="282"/>
        <v>10.746684350132625</v>
      </c>
      <c r="Q3996" s="9">
        <v>7</v>
      </c>
      <c r="R3996" s="9"/>
    </row>
    <row r="3997" spans="1:18" x14ac:dyDescent="0.3">
      <c r="A3997" s="11">
        <v>94</v>
      </c>
      <c r="B3997" s="9" t="s">
        <v>66</v>
      </c>
      <c r="C3997" s="9" t="s">
        <v>18</v>
      </c>
      <c r="D3997" s="12" t="s">
        <v>86</v>
      </c>
      <c r="I3997" s="13">
        <v>59.47</v>
      </c>
      <c r="J3997" s="11">
        <v>1.85</v>
      </c>
      <c r="K3997" s="11">
        <v>5.85</v>
      </c>
      <c r="M3997" s="11">
        <v>25</v>
      </c>
      <c r="N3997" s="13">
        <v>65.72</v>
      </c>
      <c r="O3997" s="13"/>
      <c r="P3997" s="14">
        <f t="shared" si="282"/>
        <v>11.234188034188035</v>
      </c>
      <c r="Q3997" s="9">
        <v>25</v>
      </c>
      <c r="R3997" s="15"/>
    </row>
    <row r="3998" spans="1:18" x14ac:dyDescent="0.3">
      <c r="A3998" s="11">
        <v>94</v>
      </c>
      <c r="B3998" s="9" t="s">
        <v>66</v>
      </c>
      <c r="C3998" s="9" t="s">
        <v>18</v>
      </c>
      <c r="D3998" s="12" t="s">
        <v>82</v>
      </c>
      <c r="I3998" s="13">
        <v>57.55</v>
      </c>
      <c r="J3998" s="11">
        <v>3.92</v>
      </c>
      <c r="K3998" s="11">
        <v>8.32</v>
      </c>
      <c r="M3998" s="11">
        <v>32</v>
      </c>
      <c r="N3998" s="13">
        <v>101.16</v>
      </c>
      <c r="O3998" s="13"/>
      <c r="P3998" s="14">
        <f t="shared" si="282"/>
        <v>12.158653846153845</v>
      </c>
      <c r="Q3998" s="9">
        <v>32</v>
      </c>
      <c r="R3998" s="15">
        <f t="shared" ref="R3998" si="290">100*N3998^-1.2</f>
        <v>0.39263536580955211</v>
      </c>
    </row>
    <row r="3999" spans="1:18" x14ac:dyDescent="0.3">
      <c r="A3999" s="11">
        <v>94</v>
      </c>
      <c r="B3999" s="9" t="s">
        <v>66</v>
      </c>
      <c r="C3999" s="9" t="s">
        <v>12</v>
      </c>
      <c r="D3999" s="12" t="s">
        <v>13</v>
      </c>
      <c r="I3999" s="13">
        <v>55.9</v>
      </c>
      <c r="J3999" s="11">
        <v>2.4300000000000002</v>
      </c>
      <c r="K3999" s="11">
        <v>4.3600000000000003</v>
      </c>
      <c r="M3999" s="8">
        <v>10</v>
      </c>
      <c r="N3999" s="13">
        <v>31.57</v>
      </c>
      <c r="O3999" s="13"/>
      <c r="P3999" s="14">
        <f t="shared" si="282"/>
        <v>7.2408256880733939</v>
      </c>
      <c r="Q3999" s="9">
        <v>10</v>
      </c>
      <c r="R3999" s="10">
        <f t="shared" ref="R3999:R4000" si="291">22*(N3999^(-1.15))</f>
        <v>0.41519958585206973</v>
      </c>
    </row>
    <row r="4000" spans="1:18" x14ac:dyDescent="0.3">
      <c r="A4000" s="11">
        <v>94</v>
      </c>
      <c r="B4000" s="9" t="s">
        <v>66</v>
      </c>
      <c r="C4000" s="9" t="s">
        <v>12</v>
      </c>
      <c r="D4000" s="12" t="s">
        <v>113</v>
      </c>
      <c r="I4000" s="13">
        <v>53.4</v>
      </c>
      <c r="J4000" s="11">
        <v>2.44</v>
      </c>
      <c r="K4000" s="11">
        <v>7.45</v>
      </c>
      <c r="M4000" s="8">
        <v>9</v>
      </c>
      <c r="N4000" s="13">
        <v>31.7</v>
      </c>
      <c r="O4000" s="13"/>
      <c r="P4000" s="14">
        <f t="shared" si="282"/>
        <v>4.2550335570469793</v>
      </c>
      <c r="Q4000" s="9">
        <v>9</v>
      </c>
      <c r="R4000" s="10">
        <f t="shared" si="291"/>
        <v>0.4132420708927721</v>
      </c>
    </row>
    <row r="4001" spans="1:18" x14ac:dyDescent="0.3">
      <c r="A4001" s="11">
        <v>94</v>
      </c>
      <c r="B4001" s="9" t="s">
        <v>66</v>
      </c>
      <c r="C4001" s="9" t="s">
        <v>18</v>
      </c>
      <c r="D4001" s="12" t="s">
        <v>86</v>
      </c>
      <c r="I4001" s="13">
        <v>61.73</v>
      </c>
      <c r="J4001" s="11">
        <v>7.65</v>
      </c>
      <c r="K4001" s="11">
        <v>12.38</v>
      </c>
      <c r="M4001" s="11">
        <v>25</v>
      </c>
      <c r="N4001" s="13">
        <v>143.13999999999999</v>
      </c>
      <c r="O4001" s="13"/>
      <c r="P4001" s="14">
        <f t="shared" si="282"/>
        <v>11.562197092084004</v>
      </c>
      <c r="Q4001" s="9">
        <v>25</v>
      </c>
      <c r="R4001" s="15"/>
    </row>
    <row r="4002" spans="1:18" x14ac:dyDescent="0.3">
      <c r="A4002" s="11">
        <v>94</v>
      </c>
      <c r="B4002" s="9" t="s">
        <v>66</v>
      </c>
      <c r="C4002" s="9" t="s">
        <v>12</v>
      </c>
      <c r="D4002" s="12" t="s">
        <v>16</v>
      </c>
      <c r="I4002" s="13">
        <v>52.4</v>
      </c>
      <c r="J4002" s="11">
        <v>2.59</v>
      </c>
      <c r="K4002" s="11">
        <v>7.03</v>
      </c>
      <c r="M4002" s="8">
        <v>8</v>
      </c>
      <c r="N4002" s="13">
        <v>89.6</v>
      </c>
      <c r="O4002" s="13"/>
      <c r="P4002" s="14">
        <f t="shared" si="282"/>
        <v>12.74537695590327</v>
      </c>
      <c r="Q4002" s="9">
        <v>8</v>
      </c>
      <c r="R4002" s="9"/>
    </row>
    <row r="4003" spans="1:18" x14ac:dyDescent="0.3">
      <c r="A4003" s="11">
        <v>94</v>
      </c>
      <c r="B4003" s="9" t="s">
        <v>66</v>
      </c>
      <c r="C4003" s="9" t="s">
        <v>12</v>
      </c>
      <c r="D4003" s="12" t="s">
        <v>14</v>
      </c>
      <c r="J4003" s="11">
        <v>1.86</v>
      </c>
      <c r="K4003" s="11" t="s">
        <v>214</v>
      </c>
      <c r="M4003" s="8">
        <v>17</v>
      </c>
      <c r="N4003" s="13">
        <v>69.02</v>
      </c>
      <c r="O4003" s="13"/>
      <c r="P4003" s="14">
        <f t="shared" si="282"/>
        <v>16.916666666666664</v>
      </c>
      <c r="Q4003" s="9">
        <v>17</v>
      </c>
      <c r="R4003" s="10">
        <f t="shared" ref="R4003" si="292">50*N4003^-1.26</f>
        <v>0.2409137351907269</v>
      </c>
    </row>
    <row r="4004" spans="1:18" x14ac:dyDescent="0.3">
      <c r="A4004" s="11">
        <v>95</v>
      </c>
      <c r="B4004" s="9" t="s">
        <v>66</v>
      </c>
      <c r="C4004" s="9" t="s">
        <v>12</v>
      </c>
      <c r="D4004" s="12" t="s">
        <v>13</v>
      </c>
      <c r="E4004" s="13">
        <v>2.6920000000000002</v>
      </c>
      <c r="F4004" s="13">
        <f t="shared" ref="F4004:F4026" si="293">E4004*9.81</f>
        <v>26.408520000000003</v>
      </c>
      <c r="G4004" s="11">
        <v>0.48699999999999999</v>
      </c>
      <c r="H4004" s="11">
        <v>6277</v>
      </c>
      <c r="I4004" s="13">
        <v>41.35</v>
      </c>
      <c r="M4004" s="8">
        <v>10</v>
      </c>
      <c r="N4004" s="13">
        <v>103</v>
      </c>
      <c r="O4004" s="13"/>
      <c r="Q4004" s="9">
        <v>10</v>
      </c>
      <c r="R4004" s="10">
        <f t="shared" ref="R4004:R4006" si="294">22*(N4004^(-1.15))</f>
        <v>0.10657611192676529</v>
      </c>
    </row>
    <row r="4005" spans="1:18" x14ac:dyDescent="0.3">
      <c r="A4005" s="11">
        <v>95</v>
      </c>
      <c r="B4005" s="9" t="s">
        <v>66</v>
      </c>
      <c r="C4005" s="9" t="s">
        <v>22</v>
      </c>
      <c r="D4005" s="12" t="s">
        <v>99</v>
      </c>
      <c r="E4005" s="13">
        <v>2.7069999999999999</v>
      </c>
      <c r="F4005" s="13">
        <f t="shared" si="293"/>
        <v>26.555669999999999</v>
      </c>
      <c r="G4005" s="11">
        <v>0.36499999999999999</v>
      </c>
      <c r="H4005" s="11">
        <v>4298</v>
      </c>
      <c r="I4005" s="13">
        <v>32.4</v>
      </c>
      <c r="M4005" s="11">
        <v>9</v>
      </c>
      <c r="N4005" s="13">
        <v>72</v>
      </c>
      <c r="O4005" s="13"/>
      <c r="Q4005" s="9">
        <v>9</v>
      </c>
      <c r="R4005" s="10">
        <f t="shared" si="294"/>
        <v>0.16087564825607917</v>
      </c>
    </row>
    <row r="4006" spans="1:18" x14ac:dyDescent="0.3">
      <c r="A4006" s="11">
        <v>95</v>
      </c>
      <c r="B4006" s="9" t="s">
        <v>66</v>
      </c>
      <c r="C4006" s="9" t="s">
        <v>12</v>
      </c>
      <c r="D4006" s="12" t="s">
        <v>13</v>
      </c>
      <c r="E4006" s="13">
        <v>2.7</v>
      </c>
      <c r="F4006" s="13">
        <f t="shared" si="293"/>
        <v>26.487000000000002</v>
      </c>
      <c r="G4006" s="11">
        <v>0.374</v>
      </c>
      <c r="H4006" s="11">
        <v>6435</v>
      </c>
      <c r="I4006" s="13">
        <v>40.6</v>
      </c>
      <c r="M4006" s="8">
        <v>10</v>
      </c>
      <c r="N4006" s="13">
        <v>141</v>
      </c>
      <c r="O4006" s="13"/>
      <c r="Q4006" s="9">
        <v>10</v>
      </c>
      <c r="R4006" s="10">
        <f t="shared" si="294"/>
        <v>7.4271244532344904E-2</v>
      </c>
    </row>
    <row r="4007" spans="1:18" x14ac:dyDescent="0.3">
      <c r="A4007" s="11">
        <v>95</v>
      </c>
      <c r="B4007" s="9" t="s">
        <v>66</v>
      </c>
      <c r="C4007" s="9" t="s">
        <v>12</v>
      </c>
      <c r="D4007" s="12" t="s">
        <v>80</v>
      </c>
      <c r="E4007" s="13">
        <v>2.4980000000000002</v>
      </c>
      <c r="F4007" s="13">
        <f t="shared" si="293"/>
        <v>24.505380000000002</v>
      </c>
      <c r="G4007" s="11">
        <v>5.01</v>
      </c>
      <c r="H4007" s="11">
        <v>5209</v>
      </c>
      <c r="I4007" s="13">
        <v>37.200000000000003</v>
      </c>
      <c r="M4007" s="8">
        <v>10</v>
      </c>
      <c r="N4007" s="13">
        <v>70</v>
      </c>
      <c r="O4007" s="13"/>
      <c r="Q4007" s="9">
        <v>10</v>
      </c>
      <c r="R4007" s="9"/>
    </row>
    <row r="4008" spans="1:18" x14ac:dyDescent="0.3">
      <c r="A4008" s="11">
        <v>95</v>
      </c>
      <c r="B4008" s="9" t="s">
        <v>66</v>
      </c>
      <c r="C4008" s="9" t="s">
        <v>12</v>
      </c>
      <c r="D4008" s="12" t="s">
        <v>13</v>
      </c>
      <c r="E4008" s="13">
        <v>2.6890000000000001</v>
      </c>
      <c r="F4008" s="13">
        <f t="shared" si="293"/>
        <v>26.379090000000001</v>
      </c>
      <c r="G4008" s="11">
        <v>0.746</v>
      </c>
      <c r="H4008" s="11">
        <v>5937</v>
      </c>
      <c r="I4008" s="13">
        <v>39.75</v>
      </c>
      <c r="M4008" s="8">
        <v>10</v>
      </c>
      <c r="N4008" s="13">
        <v>100</v>
      </c>
      <c r="O4008" s="13"/>
      <c r="Q4008" s="9">
        <v>10</v>
      </c>
      <c r="R4008" s="10">
        <f t="shared" ref="R4008:R4010" si="295">22*(N4008^(-1.15))</f>
        <v>0.11026119139799986</v>
      </c>
    </row>
    <row r="4009" spans="1:18" x14ac:dyDescent="0.3">
      <c r="A4009" s="11">
        <v>95</v>
      </c>
      <c r="B4009" s="9" t="s">
        <v>66</v>
      </c>
      <c r="C4009" s="9" t="s">
        <v>12</v>
      </c>
      <c r="D4009" s="12" t="s">
        <v>13</v>
      </c>
      <c r="E4009" s="13">
        <v>2.706</v>
      </c>
      <c r="F4009" s="13">
        <f t="shared" si="293"/>
        <v>26.545860000000001</v>
      </c>
      <c r="G4009" s="11">
        <v>0.78900000000000003</v>
      </c>
      <c r="H4009" s="11">
        <v>6296</v>
      </c>
      <c r="I4009" s="13">
        <v>43.08</v>
      </c>
      <c r="M4009" s="8">
        <v>10</v>
      </c>
      <c r="N4009" s="13">
        <v>139</v>
      </c>
      <c r="O4009" s="13"/>
      <c r="Q4009" s="9">
        <v>10</v>
      </c>
      <c r="R4009" s="10">
        <f t="shared" si="295"/>
        <v>7.5501514015561225E-2</v>
      </c>
    </row>
    <row r="4010" spans="1:18" x14ac:dyDescent="0.3">
      <c r="A4010" s="11">
        <v>95</v>
      </c>
      <c r="B4010" s="9" t="s">
        <v>66</v>
      </c>
      <c r="C4010" s="9" t="s">
        <v>12</v>
      </c>
      <c r="D4010" s="12" t="s">
        <v>13</v>
      </c>
      <c r="E4010" s="13">
        <v>2.6949999999999998</v>
      </c>
      <c r="F4010" s="13">
        <f t="shared" si="293"/>
        <v>26.437950000000001</v>
      </c>
      <c r="G4010" s="11">
        <v>0.622</v>
      </c>
      <c r="H4010" s="11">
        <v>6344</v>
      </c>
      <c r="I4010" s="13">
        <v>41.78</v>
      </c>
      <c r="M4010" s="8">
        <v>10</v>
      </c>
      <c r="N4010" s="13">
        <v>126</v>
      </c>
      <c r="O4010" s="13"/>
      <c r="Q4010" s="9">
        <v>10</v>
      </c>
      <c r="R4010" s="10">
        <f t="shared" si="295"/>
        <v>8.4527213802328943E-2</v>
      </c>
    </row>
    <row r="4011" spans="1:18" x14ac:dyDescent="0.3">
      <c r="A4011" s="11">
        <v>95</v>
      </c>
      <c r="B4011" s="9" t="s">
        <v>66</v>
      </c>
      <c r="C4011" s="9" t="s">
        <v>12</v>
      </c>
      <c r="D4011" s="12" t="s">
        <v>80</v>
      </c>
      <c r="E4011" s="13">
        <v>2.3929999999999998</v>
      </c>
      <c r="F4011" s="13">
        <f t="shared" si="293"/>
        <v>23.47533</v>
      </c>
      <c r="G4011" s="11">
        <v>3.3159999999999998</v>
      </c>
      <c r="H4011" s="11">
        <v>4212</v>
      </c>
      <c r="I4011" s="13">
        <v>37.200000000000003</v>
      </c>
      <c r="M4011" s="8">
        <v>10</v>
      </c>
      <c r="N4011" s="13">
        <v>43</v>
      </c>
      <c r="O4011" s="13"/>
      <c r="Q4011" s="9">
        <v>10</v>
      </c>
      <c r="R4011" s="9"/>
    </row>
    <row r="4012" spans="1:18" x14ac:dyDescent="0.3">
      <c r="A4012" s="11">
        <v>95</v>
      </c>
      <c r="B4012" s="9" t="s">
        <v>66</v>
      </c>
      <c r="C4012" s="9" t="s">
        <v>22</v>
      </c>
      <c r="D4012" s="12" t="s">
        <v>99</v>
      </c>
      <c r="E4012" s="13">
        <v>2.706</v>
      </c>
      <c r="F4012" s="13">
        <f t="shared" si="293"/>
        <v>26.545860000000001</v>
      </c>
      <c r="G4012" s="11">
        <v>0.315</v>
      </c>
      <c r="H4012" s="11">
        <v>4320</v>
      </c>
      <c r="I4012" s="13">
        <v>34.03</v>
      </c>
      <c r="M4012" s="11">
        <v>9</v>
      </c>
      <c r="N4012" s="13">
        <v>46</v>
      </c>
      <c r="O4012" s="13"/>
      <c r="Q4012" s="9">
        <v>9</v>
      </c>
      <c r="R4012" s="10">
        <f t="shared" ref="R4012" si="296">22*(N4012^(-1.15))</f>
        <v>0.26930919043954471</v>
      </c>
    </row>
    <row r="4013" spans="1:18" x14ac:dyDescent="0.3">
      <c r="A4013" s="11">
        <v>95</v>
      </c>
      <c r="B4013" s="9" t="s">
        <v>66</v>
      </c>
      <c r="C4013" s="9" t="s">
        <v>12</v>
      </c>
      <c r="D4013" s="12" t="s">
        <v>80</v>
      </c>
      <c r="E4013" s="13">
        <v>2.431</v>
      </c>
      <c r="F4013" s="13">
        <f t="shared" si="293"/>
        <v>23.848110000000002</v>
      </c>
      <c r="G4013" s="11">
        <v>7.077</v>
      </c>
      <c r="H4013" s="11">
        <v>3994</v>
      </c>
      <c r="I4013" s="13">
        <v>29.15</v>
      </c>
      <c r="M4013" s="8">
        <v>10</v>
      </c>
      <c r="N4013" s="13">
        <v>52</v>
      </c>
      <c r="O4013" s="13"/>
      <c r="Q4013" s="9">
        <v>10</v>
      </c>
      <c r="R4013" s="9"/>
    </row>
    <row r="4014" spans="1:18" x14ac:dyDescent="0.3">
      <c r="A4014" s="11">
        <v>95</v>
      </c>
      <c r="B4014" s="9" t="s">
        <v>66</v>
      </c>
      <c r="C4014" s="9" t="s">
        <v>12</v>
      </c>
      <c r="D4014" s="12" t="s">
        <v>13</v>
      </c>
      <c r="E4014" s="13">
        <v>2.6920000000000002</v>
      </c>
      <c r="F4014" s="13">
        <f t="shared" si="293"/>
        <v>26.408520000000003</v>
      </c>
      <c r="G4014" s="11">
        <v>0.65100000000000002</v>
      </c>
      <c r="H4014" s="11">
        <v>6518</v>
      </c>
      <c r="I4014" s="13">
        <v>42.1</v>
      </c>
      <c r="M4014" s="8">
        <v>10</v>
      </c>
      <c r="N4014" s="13">
        <v>96</v>
      </c>
      <c r="O4014" s="13"/>
      <c r="Q4014" s="9">
        <v>10</v>
      </c>
      <c r="R4014" s="10">
        <f t="shared" ref="R4014:R4018" si="297">22*(N4014^(-1.15))</f>
        <v>0.11556085937142267</v>
      </c>
    </row>
    <row r="4015" spans="1:18" x14ac:dyDescent="0.3">
      <c r="A4015" s="11">
        <v>95</v>
      </c>
      <c r="B4015" s="9" t="s">
        <v>66</v>
      </c>
      <c r="C4015" s="9" t="s">
        <v>12</v>
      </c>
      <c r="D4015" s="12" t="s">
        <v>13</v>
      </c>
      <c r="E4015" s="13">
        <v>2.7090000000000001</v>
      </c>
      <c r="F4015" s="13">
        <f t="shared" si="293"/>
        <v>26.575290000000003</v>
      </c>
      <c r="G4015" s="11">
        <v>0.27</v>
      </c>
      <c r="H4015" s="11">
        <v>6677</v>
      </c>
      <c r="I4015" s="13">
        <v>41.77</v>
      </c>
      <c r="M4015" s="8">
        <v>10</v>
      </c>
      <c r="N4015" s="13">
        <v>120</v>
      </c>
      <c r="O4015" s="13"/>
      <c r="Q4015" s="9">
        <v>10</v>
      </c>
      <c r="R4015" s="10">
        <f t="shared" si="297"/>
        <v>8.940550237829277E-2</v>
      </c>
    </row>
    <row r="4016" spans="1:18" x14ac:dyDescent="0.3">
      <c r="A4016" s="11">
        <v>96</v>
      </c>
      <c r="B4016" s="9" t="s">
        <v>66</v>
      </c>
      <c r="C4016" s="9" t="s">
        <v>12</v>
      </c>
      <c r="D4016" s="12" t="s">
        <v>13</v>
      </c>
      <c r="E4016" s="13">
        <v>2.6349999999999998</v>
      </c>
      <c r="F4016" s="13">
        <f t="shared" si="293"/>
        <v>25.849349999999998</v>
      </c>
      <c r="G4016" s="11">
        <v>1.8420000000000001</v>
      </c>
      <c r="H4016" s="11">
        <v>5900</v>
      </c>
      <c r="I4016" s="13">
        <v>45</v>
      </c>
      <c r="M4016" s="8">
        <v>10</v>
      </c>
      <c r="N4016" s="13">
        <v>91</v>
      </c>
      <c r="O4016" s="13"/>
      <c r="Q4016" s="9">
        <v>10</v>
      </c>
      <c r="R4016" s="10">
        <f t="shared" si="297"/>
        <v>0.12289241524844076</v>
      </c>
    </row>
    <row r="4017" spans="1:18" x14ac:dyDescent="0.3">
      <c r="A4017" s="11">
        <v>96</v>
      </c>
      <c r="B4017" s="9" t="s">
        <v>66</v>
      </c>
      <c r="C4017" s="9" t="s">
        <v>12</v>
      </c>
      <c r="D4017" s="12" t="s">
        <v>13</v>
      </c>
      <c r="E4017" s="13">
        <v>2.3820000000000001</v>
      </c>
      <c r="F4017" s="13">
        <f t="shared" si="293"/>
        <v>23.367420000000003</v>
      </c>
      <c r="G4017" s="11">
        <v>8.9819999999999993</v>
      </c>
      <c r="H4017" s="11">
        <v>4295</v>
      </c>
      <c r="I4017" s="13">
        <v>32</v>
      </c>
      <c r="M4017" s="8">
        <v>10</v>
      </c>
      <c r="N4017" s="13">
        <v>73</v>
      </c>
      <c r="O4017" s="13"/>
      <c r="Q4017" s="9">
        <v>10</v>
      </c>
      <c r="R4017" s="10">
        <f t="shared" si="297"/>
        <v>0.15834391979900123</v>
      </c>
    </row>
    <row r="4018" spans="1:18" x14ac:dyDescent="0.3">
      <c r="A4018" s="11">
        <v>96</v>
      </c>
      <c r="B4018" s="9" t="s">
        <v>66</v>
      </c>
      <c r="C4018" s="9" t="s">
        <v>22</v>
      </c>
      <c r="D4018" s="12" t="s">
        <v>99</v>
      </c>
      <c r="E4018" s="13">
        <v>2.6970000000000001</v>
      </c>
      <c r="F4018" s="13">
        <f t="shared" si="293"/>
        <v>26.45757</v>
      </c>
      <c r="G4018" s="11">
        <v>0.22</v>
      </c>
      <c r="H4018" s="11">
        <v>3647</v>
      </c>
      <c r="I4018" s="13">
        <v>41</v>
      </c>
      <c r="M4018" s="11">
        <v>9</v>
      </c>
      <c r="N4018" s="13">
        <v>60</v>
      </c>
      <c r="O4018" s="13"/>
      <c r="Q4018" s="9">
        <v>9</v>
      </c>
      <c r="R4018" s="10">
        <f t="shared" si="297"/>
        <v>0.19840323214768546</v>
      </c>
    </row>
    <row r="4019" spans="1:18" x14ac:dyDescent="0.3">
      <c r="A4019" s="11">
        <v>96</v>
      </c>
      <c r="B4019" s="9" t="s">
        <v>66</v>
      </c>
      <c r="C4019" s="9" t="s">
        <v>12</v>
      </c>
      <c r="D4019" s="12" t="s">
        <v>80</v>
      </c>
      <c r="E4019" s="13">
        <v>2.5209999999999999</v>
      </c>
      <c r="F4019" s="13">
        <f t="shared" si="293"/>
        <v>24.731010000000001</v>
      </c>
      <c r="G4019" s="11">
        <v>4.58</v>
      </c>
      <c r="H4019" s="11">
        <v>5075</v>
      </c>
      <c r="I4019" s="13">
        <v>44</v>
      </c>
      <c r="M4019" s="8">
        <v>10</v>
      </c>
      <c r="N4019" s="13">
        <v>84</v>
      </c>
      <c r="O4019" s="13"/>
      <c r="Q4019" s="9">
        <v>10</v>
      </c>
      <c r="R4019" s="9"/>
    </row>
    <row r="4020" spans="1:18" x14ac:dyDescent="0.3">
      <c r="A4020" s="11">
        <v>96</v>
      </c>
      <c r="B4020" s="9" t="s">
        <v>66</v>
      </c>
      <c r="C4020" s="9" t="s">
        <v>22</v>
      </c>
      <c r="D4020" s="12" t="s">
        <v>99</v>
      </c>
      <c r="E4020" s="13">
        <v>2.69</v>
      </c>
      <c r="F4020" s="13">
        <f t="shared" si="293"/>
        <v>26.3889</v>
      </c>
      <c r="G4020" s="11">
        <v>0.38600000000000001</v>
      </c>
      <c r="H4020" s="11">
        <v>6218</v>
      </c>
      <c r="I4020" s="13">
        <v>52</v>
      </c>
      <c r="M4020" s="11">
        <v>9</v>
      </c>
      <c r="N4020" s="13">
        <v>126</v>
      </c>
      <c r="O4020" s="13"/>
      <c r="Q4020" s="9">
        <v>9</v>
      </c>
      <c r="R4020" s="10">
        <f t="shared" ref="R4020" si="298">22*(N4020^(-1.15))</f>
        <v>8.4527213802328943E-2</v>
      </c>
    </row>
    <row r="4021" spans="1:18" x14ac:dyDescent="0.3">
      <c r="A4021" s="11">
        <v>96</v>
      </c>
      <c r="B4021" s="9" t="s">
        <v>66</v>
      </c>
      <c r="C4021" s="9" t="s">
        <v>12</v>
      </c>
      <c r="D4021" s="12" t="s">
        <v>80</v>
      </c>
      <c r="E4021" s="13">
        <v>2.4580000000000002</v>
      </c>
      <c r="F4021" s="13">
        <f t="shared" si="293"/>
        <v>24.112980000000004</v>
      </c>
      <c r="G4021" s="11">
        <v>2.1389999999999998</v>
      </c>
      <c r="H4021" s="11">
        <v>4984</v>
      </c>
      <c r="I4021" s="13">
        <v>34</v>
      </c>
      <c r="M4021" s="8">
        <v>10</v>
      </c>
      <c r="N4021" s="13">
        <v>68</v>
      </c>
      <c r="O4021" s="13"/>
      <c r="Q4021" s="9">
        <v>10</v>
      </c>
      <c r="R4021" s="9"/>
    </row>
    <row r="4022" spans="1:18" x14ac:dyDescent="0.3">
      <c r="A4022" s="11">
        <v>96</v>
      </c>
      <c r="B4022" s="9" t="s">
        <v>66</v>
      </c>
      <c r="C4022" s="9" t="s">
        <v>22</v>
      </c>
      <c r="D4022" s="12" t="s">
        <v>99</v>
      </c>
      <c r="E4022" s="13">
        <v>2.7010000000000001</v>
      </c>
      <c r="F4022" s="13">
        <f t="shared" si="293"/>
        <v>26.496810000000004</v>
      </c>
      <c r="G4022" s="11">
        <v>0.23699999999999999</v>
      </c>
      <c r="H4022" s="11">
        <v>3965</v>
      </c>
      <c r="I4022" s="13">
        <v>40</v>
      </c>
      <c r="M4022" s="11">
        <v>9</v>
      </c>
      <c r="N4022" s="13">
        <v>54</v>
      </c>
      <c r="O4022" s="13"/>
      <c r="Q4022" s="9">
        <v>9</v>
      </c>
      <c r="R4022" s="10">
        <f t="shared" ref="R4022:R4023" si="299">22*(N4022^(-1.15))</f>
        <v>0.22395968966127189</v>
      </c>
    </row>
    <row r="4023" spans="1:18" x14ac:dyDescent="0.3">
      <c r="A4023" s="11">
        <v>96</v>
      </c>
      <c r="B4023" s="9" t="s">
        <v>66</v>
      </c>
      <c r="C4023" s="9" t="s">
        <v>22</v>
      </c>
      <c r="D4023" s="12" t="s">
        <v>99</v>
      </c>
      <c r="E4023" s="13">
        <v>2.702</v>
      </c>
      <c r="F4023" s="13">
        <f t="shared" si="293"/>
        <v>26.506620000000002</v>
      </c>
      <c r="G4023" s="11">
        <v>0.25700000000000001</v>
      </c>
      <c r="H4023" s="11">
        <v>5424</v>
      </c>
      <c r="I4023" s="13">
        <v>46</v>
      </c>
      <c r="M4023" s="11">
        <v>9</v>
      </c>
      <c r="N4023" s="13">
        <v>98</v>
      </c>
      <c r="O4023" s="13"/>
      <c r="Q4023" s="9">
        <v>9</v>
      </c>
      <c r="R4023" s="10">
        <f t="shared" si="299"/>
        <v>0.11285289222522064</v>
      </c>
    </row>
    <row r="4024" spans="1:18" x14ac:dyDescent="0.3">
      <c r="A4024" s="11">
        <v>96</v>
      </c>
      <c r="B4024" s="9" t="s">
        <v>66</v>
      </c>
      <c r="C4024" s="9" t="s">
        <v>12</v>
      </c>
      <c r="D4024" s="12" t="s">
        <v>80</v>
      </c>
      <c r="E4024" s="13">
        <v>2.1240000000000001</v>
      </c>
      <c r="F4024" s="13">
        <f t="shared" si="293"/>
        <v>20.836440000000003</v>
      </c>
      <c r="G4024" s="11">
        <v>6.5910000000000002</v>
      </c>
      <c r="H4024" s="11">
        <v>3730</v>
      </c>
      <c r="I4024" s="13">
        <v>27</v>
      </c>
      <c r="M4024" s="8">
        <v>10</v>
      </c>
      <c r="N4024" s="13">
        <v>20</v>
      </c>
      <c r="O4024" s="13"/>
      <c r="Q4024" s="9">
        <v>10</v>
      </c>
      <c r="R4024" s="9"/>
    </row>
    <row r="4025" spans="1:18" x14ac:dyDescent="0.3">
      <c r="A4025" s="11">
        <v>96</v>
      </c>
      <c r="B4025" s="9" t="s">
        <v>66</v>
      </c>
      <c r="C4025" s="9" t="s">
        <v>12</v>
      </c>
      <c r="D4025" s="12" t="s">
        <v>13</v>
      </c>
      <c r="E4025" s="13">
        <v>2.6749999999999998</v>
      </c>
      <c r="F4025" s="13">
        <f t="shared" si="293"/>
        <v>26.24175</v>
      </c>
      <c r="G4025" s="11">
        <v>0.57499999999999996</v>
      </c>
      <c r="H4025" s="11">
        <v>5803</v>
      </c>
      <c r="I4025" s="13">
        <v>47</v>
      </c>
      <c r="M4025" s="8">
        <v>10</v>
      </c>
      <c r="N4025" s="13">
        <v>100</v>
      </c>
      <c r="O4025" s="13"/>
      <c r="Q4025" s="9">
        <v>10</v>
      </c>
      <c r="R4025" s="10">
        <f t="shared" ref="R4025:R4026" si="300">22*(N4025^(-1.15))</f>
        <v>0.11026119139799986</v>
      </c>
    </row>
    <row r="4026" spans="1:18" x14ac:dyDescent="0.3">
      <c r="A4026" s="11">
        <v>96</v>
      </c>
      <c r="B4026" s="9" t="s">
        <v>66</v>
      </c>
      <c r="C4026" s="9" t="s">
        <v>22</v>
      </c>
      <c r="D4026" s="12" t="s">
        <v>99</v>
      </c>
      <c r="E4026" s="13">
        <v>2.7069999999999999</v>
      </c>
      <c r="F4026" s="13">
        <f t="shared" si="293"/>
        <v>26.555669999999999</v>
      </c>
      <c r="G4026" s="11">
        <v>0.36299999999999999</v>
      </c>
      <c r="H4026" s="11">
        <v>5589</v>
      </c>
      <c r="I4026" s="13">
        <v>46</v>
      </c>
      <c r="M4026" s="11">
        <v>9</v>
      </c>
      <c r="N4026" s="13">
        <v>70</v>
      </c>
      <c r="O4026" s="13"/>
      <c r="Q4026" s="9">
        <v>9</v>
      </c>
      <c r="R4026" s="10">
        <f t="shared" si="300"/>
        <v>0.16617279886984129</v>
      </c>
    </row>
    <row r="4035" spans="1:17" s="10" customFormat="1" x14ac:dyDescent="0.3">
      <c r="A4035" s="11"/>
      <c r="B4035" s="9"/>
      <c r="C4035" s="9"/>
      <c r="D4035" s="12"/>
      <c r="E4035" s="13"/>
      <c r="F4035" s="13"/>
      <c r="G4035" s="13"/>
      <c r="H4035" s="13"/>
      <c r="I4035" s="13"/>
      <c r="J4035" s="13"/>
      <c r="K4035" s="13"/>
      <c r="L4035" s="13"/>
      <c r="M4035" s="13"/>
      <c r="N4035" s="13"/>
      <c r="O4035" s="16"/>
      <c r="P4035" s="13"/>
      <c r="Q4035" s="13"/>
    </row>
    <row r="4036" spans="1:17" s="10" customFormat="1" x14ac:dyDescent="0.3">
      <c r="A4036" s="11"/>
      <c r="B4036" s="9"/>
      <c r="C4036" s="9"/>
      <c r="D4036" s="12"/>
      <c r="E4036" s="13"/>
      <c r="F4036" s="13"/>
      <c r="G4036" s="13"/>
      <c r="H4036" s="13"/>
      <c r="I4036" s="13"/>
      <c r="J4036" s="13"/>
      <c r="K4036" s="13"/>
      <c r="L4036" s="13"/>
      <c r="M4036" s="13"/>
      <c r="N4036" s="13"/>
      <c r="O4036" s="16"/>
      <c r="P4036" s="13"/>
      <c r="Q4036" s="13"/>
    </row>
    <row r="4037" spans="1:17" s="10" customFormat="1" x14ac:dyDescent="0.3">
      <c r="A4037" s="11"/>
      <c r="B4037" s="9"/>
      <c r="C4037" s="9"/>
      <c r="D4037" s="12"/>
      <c r="E4037" s="13"/>
      <c r="F4037" s="13"/>
      <c r="G4037" s="13"/>
      <c r="H4037" s="13"/>
      <c r="I4037" s="13"/>
      <c r="J4037" s="13"/>
      <c r="K4037" s="13"/>
      <c r="L4037" s="13"/>
      <c r="M4037" s="13"/>
      <c r="N4037" s="13"/>
      <c r="O4037" s="16"/>
      <c r="P4037" s="13"/>
      <c r="Q4037" s="13"/>
    </row>
    <row r="4038" spans="1:17" s="10" customFormat="1" x14ac:dyDescent="0.3">
      <c r="A4038" s="11"/>
      <c r="B4038" s="9"/>
      <c r="C4038" s="9"/>
      <c r="D4038" s="12"/>
      <c r="E4038" s="13"/>
      <c r="F4038" s="13"/>
      <c r="G4038" s="13"/>
      <c r="H4038" s="13"/>
      <c r="I4038" s="13"/>
      <c r="J4038" s="13"/>
      <c r="K4038" s="13"/>
      <c r="L4038" s="13"/>
      <c r="M4038" s="13"/>
      <c r="N4038" s="13"/>
      <c r="O4038" s="16"/>
      <c r="P4038" s="13"/>
      <c r="Q4038" s="13"/>
    </row>
    <row r="4039" spans="1:17" s="10" customFormat="1" x14ac:dyDescent="0.3">
      <c r="A4039" s="11"/>
      <c r="B4039" s="9"/>
      <c r="C4039" s="9"/>
      <c r="D4039" s="12"/>
      <c r="E4039" s="13"/>
      <c r="F4039" s="13"/>
      <c r="G4039" s="13"/>
      <c r="H4039" s="13"/>
      <c r="I4039" s="13"/>
      <c r="J4039" s="13"/>
      <c r="K4039" s="13"/>
      <c r="L4039" s="13"/>
      <c r="M4039" s="13"/>
      <c r="N4039" s="13"/>
      <c r="O4039" s="16"/>
      <c r="P4039" s="13"/>
      <c r="Q4039" s="13"/>
    </row>
  </sheetData>
  <autoFilter ref="D1:D4039" xr:uid="{663AEE42-EE99-4FDF-9B7C-85A7AFD3633E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Database 4025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Ferentinou, Maria</dc:creator>
  <cp:lastModifiedBy>Ferentinou, Maria</cp:lastModifiedBy>
  <dcterms:created xsi:type="dcterms:W3CDTF">2022-11-10T13:27:14Z</dcterms:created>
  <dcterms:modified xsi:type="dcterms:W3CDTF">2023-02-10T12:59:19Z</dcterms:modified>
</cp:coreProperties>
</file>